
<file path=[Content_Types].xml><?xml version="1.0" encoding="utf-8"?>
<Types xmlns="http://schemas.openxmlformats.org/package/2006/content-types">
  <Default Extension="bin" ContentType="application/vnd.openxmlformats-officedocument.oleObject"/>
  <Default Extension="rels" ContentType="application/vnd.openxmlformats-package.relationships+xml"/>
  <Default Extension="bmp" ContentType="image/bmp"/>
  <Default Extension="jpg" ContentType="image/jpeg"/>
  <Default Extension="jpeg" ContentType="image/jpeg"/>
  <Default Extension="jpe" ContentType="image/jpeg"/>
  <Default Extension="png" ContentType="image/png"/>
  <Default Extension="gif" ContentType="image/gif"/>
  <Default Extension="emf" ContentType="image/x-emf"/>
  <Default Extension="wmf" ContentType="image/x-wmf"/>
  <Default Extension="xlsx" ContentType="application/vnd.openxmlformats-officedocument.spreadsheetml.sheet"/>
  <Default Extension="xml" ContentType="application/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4"/>
  </bookViews>
  <sheets>
    <sheet name="Synthèse" sheetId="1" state="visible" r:id="rId1"/>
    <sheet name="Sommaire" sheetId="2" state="visible" r:id="rId2"/>
    <sheet name="Principes transversaux" sheetId="3" state="visible" r:id="rId3"/>
    <sheet name="Conso responsable" sheetId="4" state="visible" r:id="rId4"/>
    <sheet name="Aménagement et habitat" sheetId="5" state="visible" r:id="rId5"/>
    <sheet name="Inclusion" sheetId="6" state="visible" r:id="rId6"/>
    <sheet name="Participation citoyenne" sheetId="7" state="visible" r:id="rId7"/>
    <sheet name="Mobilité" sheetId="8" state="visible" r:id="rId8"/>
    <sheet name="Energie et efficacité" sheetId="9" state="visible" r:id="rId9"/>
    <sheet name="Ressources naturelles" sheetId="10" state="visible" r:id="rId10"/>
    <sheet name="Agri. Alim." sheetId="11" state="visible" r:id="rId11"/>
  </sheets>
  <definedNames>
    <definedName name="Auto_eval_N" localSheetId="9">'Ressources naturelles'!$G$24</definedName>
    <definedName name="Excel_BuiltIn__FilterDatabase_2">#REF!</definedName>
    <definedName name="optimisez_la_flotte_de_vehicules">#REF!</definedName>
    <definedName name="supprimez_ou_limitez_les_vehicules_de_fonction">Mobilité!$E$19</definedName>
  </definedNames>
  <calcPr calcId="145621"/>
</workbook>
</file>

<file path=xl/sharedStrings.xml><?xml version="1.0" encoding="utf-8"?>
<sst xmlns="http://schemas.openxmlformats.org/spreadsheetml/2006/main" count="694" uniqueCount="694">
  <si>
    <t xml:space="preserve">Synthèse des résultats</t>
  </si>
  <si>
    <t xml:space="preserve">Tableau bilan des résultats</t>
  </si>
  <si>
    <t xml:space="preserve">Principes transversaux</t>
  </si>
  <si>
    <t xml:space="preserve">Consommation responsable</t>
  </si>
  <si>
    <t xml:space="preserve">Aménagement et habitat</t>
  </si>
  <si>
    <t>Inclusion</t>
  </si>
  <si>
    <t xml:space="preserve">Participation citoyenne</t>
  </si>
  <si>
    <t>Mobilité</t>
  </si>
  <si>
    <t xml:space="preserve">Energie et efficacité énergétique</t>
  </si>
  <si>
    <t xml:space="preserve">Agriculture et Alimentation</t>
  </si>
  <si>
    <t xml:space="preserve">Ressources naturelles</t>
  </si>
  <si>
    <t>Total</t>
  </si>
  <si>
    <t xml:space="preserve">total /domaine année 2020</t>
  </si>
  <si>
    <t xml:space="preserve">total /domaine année 2022</t>
  </si>
  <si>
    <t>#DIV/0!</t>
  </si>
  <si>
    <t xml:space="preserve">total /domaine année 2024</t>
  </si>
  <si>
    <t xml:space="preserve">total / domaine engagement</t>
  </si>
  <si>
    <t xml:space="preserve">Engagement 2026</t>
  </si>
  <si>
    <t xml:space="preserve">Si une case est remplie avec #DIV/0! cela est lié à l'absence de remplissage d'une colonne (par exemple, vous n'avez pas rempli la colonne L ou M). Cela n'affecte pas la représententation en radar.</t>
  </si>
  <si>
    <t xml:space="preserve">Proposition graphique alternative</t>
  </si>
  <si>
    <t xml:space="preserve">Réalisé par : </t>
  </si>
  <si>
    <t xml:space="preserve">VERSION 1.1 (Mai 2019)</t>
  </si>
  <si>
    <t xml:space="preserve">Bienvenue dans l'outil "Baromètre de laTransition" !</t>
  </si>
  <si>
    <t xml:space="preserve">Le Baromètre de la Transition, qu'est-ce que c'est ?</t>
  </si>
  <si>
    <t xml:space="preserve">Climat Pratic est un outil de l'ADEME et du Réseau Action Climat, initialement destiné aux collectivités. Il sert à suivre et piloter une politique publique "climat". Il permet de visualiser "où en est" la </t>
  </si>
  <si>
    <t xml:space="preserve">collectivité à un temps donné, se fixer des objectifs et mettre en place des actions pour les atteindre. </t>
  </si>
  <si>
    <t xml:space="preserve">Pourquoi un Baromètre de la Transition ?</t>
  </si>
  <si>
    <t xml:space="preserve">Lors des élections municipales, de nombreux collectifs de citoyens ont poussé leurs candidat.e.s à s'engager sur des mesures en faveur du climat dans leurs communes. Afin de maintenir la pression sur les </t>
  </si>
  <si>
    <t xml:space="preserve">élu.e.s, le Réseau Action Climat et le mouvement Alternatiba / ANV COP21 ont souhaité mettre à disposition des groupes locaux un outil de suivi des engagements obtenus au moment de la campagne. </t>
  </si>
  <si>
    <t xml:space="preserve">En effet, les engagements sont des promesses qu'il s'agit de mettre en oeuvre au cours du mandat ! Avec cet outil, les groupes locaux peuvent évaluer simplement les avancées de leurs collectivités, </t>
  </si>
  <si>
    <t xml:space="preserve">et ainsi s'impliquer dans les politiques climat de leurs territoires !</t>
  </si>
  <si>
    <t xml:space="preserve">Comment l'utiliser ?</t>
  </si>
  <si>
    <t xml:space="preserve">L'outil comporte un onglet par thématique, ainsi qu'un onglet "synthèse"</t>
  </si>
  <si>
    <r>
      <t xml:space="preserve">Voici une explication simple ci-dessous. </t>
    </r>
    <r>
      <rPr>
        <color indexed="2"/>
        <rFont val="Gill Sans MT"/>
        <sz val="12"/>
      </rPr>
      <t xml:space="preserve">Vous trouverez un tutoriel vidéo ici :</t>
    </r>
  </si>
  <si>
    <t xml:space="preserve">Une question ? On vous attend sur le FAQ : le Baromètre de la Transition pour les Nuls </t>
  </si>
  <si>
    <t xml:space="preserve">Actions / étapes</t>
  </si>
  <si>
    <t xml:space="preserve">Explication du principe</t>
  </si>
  <si>
    <t xml:space="preserve">Objectif à atteindre </t>
  </si>
  <si>
    <t xml:space="preserve">Indicateurs prioritaires </t>
  </si>
  <si>
    <t xml:space="preserve">Auto-évaluation
2020 
note entre D (rien) et A</t>
  </si>
  <si>
    <t xml:space="preserve">Objectif 
2022 
note entre D (rien) et A</t>
  </si>
  <si>
    <t xml:space="preserve">Objectif 
2024 
note entre D (rien) et A</t>
  </si>
  <si>
    <t xml:space="preserve">Engagement 2026
note entre D (rien) et A</t>
  </si>
  <si>
    <t xml:space="preserve">Commentaire 2020</t>
  </si>
  <si>
    <t xml:space="preserve">Commentaire 2022</t>
  </si>
  <si>
    <t xml:space="preserve">Commentaire 2024</t>
  </si>
  <si>
    <t xml:space="preserve">Commentaire engagement</t>
  </si>
  <si>
    <t xml:space="preserve"># PRINCIPE A : SENSIBILISATION ET FORMATION À LA TRANSITION</t>
  </si>
  <si>
    <r>
      <t xml:space="preserve">Ce principe est transversal et doit donc s'appliquer à l'entièreté des mesures mises en oeuvre par la collectivité. 
La mise en oeuvre de l'ensemble des mesures du Pacte pour la Transition doit s'accompagner d'actions de sensibilisation et formation des publics concernés (élu.es, agents, tous le</t>
    </r>
    <r>
      <rPr>
        <color indexed="48"/>
        <rFont val="Gill Sans MT"/>
        <sz val="10"/>
      </rPr>
      <t xml:space="preserve">s </t>
    </r>
    <r>
      <rPr>
        <color indexed="48"/>
        <rFont val="Gill Sans MT"/>
        <sz val="10"/>
        <u val="single"/>
      </rPr>
      <t>habitant.es</t>
    </r>
    <r>
      <rPr>
        <color indexed="48"/>
        <rFont val="Gill Sans MT"/>
        <sz val="10"/>
      </rPr>
      <t xml:space="preserve"> de la commune, les jeunes, des quartiers spécifiques, les ménages les plus précaires, etc)</t>
    </r>
  </si>
  <si>
    <t xml:space="preserve"> S'appuyer sur le tissu associatif local, notamment en renforçant les actions d'éducation populaire sur les thèmes liés à la transition déjà mises en place :</t>
  </si>
  <si>
    <t xml:space="preserve">Part des mesures du Pacte pour la Transition dont la mise en oeuvre est accompagnée par des actions suffisantes de sensibilisation et formation des publics concernés</t>
  </si>
  <si>
    <t>d</t>
  </si>
  <si>
    <t xml:space="preserve">Sensibiliser tous les habitant·es</t>
  </si>
  <si>
    <t>c</t>
  </si>
  <si>
    <t xml:space="preserve">Sensibiliser des publics spécifiques (jeunes, quartiers spécifiques...)</t>
  </si>
  <si>
    <t xml:space="preserve">Sensibiliser et former les élu·es et les agent·es territoriaux·ales</t>
  </si>
  <si>
    <t xml:space="preserve">Sensibiliser les acteurs économiques pour développer les alternatives</t>
  </si>
  <si>
    <t xml:space="preserve"># PRINCIPE B : CO-CONSTRUCTION DES POLITIQUES LOCALES</t>
  </si>
  <si>
    <t xml:space="preserve">Ce principe est transversal et doit donc s'appliquer à l'entièreté des mesures mises en oeuvre par la collectivité.
Il implique en priorité d'avoir une feuille de route claire sur la mise en oeuvre du Pacte et des engagements pris dans le cadre des élections municipales. Cette feuille de route doit être rendue publique : c'est un devoir de transparence de la part de la collectivité. Les acteurs associatifs, les acteurs économiques, les habitants doivent être intégrés dans le suivi et la mise en oeuvre des mesures. 
</t>
  </si>
  <si>
    <t xml:space="preserve">Inclure les habitant·es de la commune dans la définition, la mise en œuvre et le suivi des mesures
</t>
  </si>
  <si>
    <t xml:space="preserve">Communiquer de manière transparente sur les engagements pris, les modalités de mise en œuvre, et organiser le suivi des engagements</t>
  </si>
  <si>
    <t xml:space="preserve"># PRINCIPE C : INTÉGRATION DES IMPACTS À LONG TERME ET DE L’URGENCE CLIMATIQUE ET SOCIALE</t>
  </si>
  <si>
    <t xml:space="preserve">Ce principe est transversal et doit donc s'appliquer de manière transversale, systématique et ambitieuse dans toutes les politiques conduites par la collectivité. 
La mise en oeuvre par la collectivité de mesures portant atteinte à la biodiversité, au climat, accentuant les inégalités ou réduisant le pouvoir d'agir des habitant.es va donc à l'encontre de ce principe. 
Ce principe est notamment là pour être un garde fou car le Pacte n'est qu'un socle minimal de mesures à mettre en oeuvre. </t>
  </si>
  <si>
    <t xml:space="preserve">Prise en compte systématique des critères environnementaux et sociaux décisifs dans les arbitrages sur les projets locaux. </t>
  </si>
  <si>
    <t xml:space="preserve">Des actions ont-elles été mises en oeuvre pour prendre en compte les impacts à long terme et l'urgence climatique et sociale dans les prises de décistion de la collectivité ?  
Des décisions portant atteinte à la biodiversité, au climat, accentuant les inégalités ou réduisant le pouvoir d'agir des habitant.es ont elles été prises ? </t>
  </si>
  <si>
    <t xml:space="preserve">Mise en place et formalisation de l'évaluation des critères environnementaux et sociaux permettant d'informer les décisions et arbitrages de la collectivité. et de la prise en compte systématique de critères environnementaux et sociaux décisifs dans les arbitrages sur les projets locaux.</t>
  </si>
  <si>
    <t xml:space="preserve">Mise en place de garant·es de la prise en compte des impacts à long terme et de l'urgence climatique et sociale </t>
  </si>
  <si>
    <t xml:space="preserve">Formation des élu·es aux enjeux environnementaux et sociaux</t>
  </si>
  <si>
    <t xml:space="preserve">Mise en place de dispositifs de transparence autour des décisions prises en conseil municipal et des actions menées par la commune.</t>
  </si>
  <si>
    <t xml:space="preserve">Élaboration collective d'un projet de territoire à 10 et 20 ans entre les communes d'un même bassin de vie ou d'un même EPCI, qui réduise les émissions de gaz à effet de serre jusqu’à la neutralité carbone en 2050, et qui protège et répare la biodiversité.</t>
  </si>
  <si>
    <t>Moyenne</t>
  </si>
  <si>
    <t>E</t>
  </si>
  <si>
    <t xml:space="preserve">Total D</t>
  </si>
  <si>
    <t xml:space="preserve">Total C</t>
  </si>
  <si>
    <t xml:space="preserve">Total B</t>
  </si>
  <si>
    <t xml:space="preserve">Total A</t>
  </si>
  <si>
    <t>total</t>
  </si>
  <si>
    <t>moyenne</t>
  </si>
  <si>
    <t xml:space="preserve">MARYSE
ALEXANDRA</t>
  </si>
  <si>
    <t xml:space="preserve">En savoir plus : lien vers le référentiel national climat-énergie </t>
  </si>
  <si>
    <t xml:space="preserve">#01. SE DOTER D’UNE POLITIQUE AMBITIEUSE D’ACHATS PUBLICS RESPONSABLES (INCLUANT DES DISPOSITIONS SOCIALES, ENVIRONNEMENTALES ET LOCALES).</t>
  </si>
  <si>
    <t xml:space="preserve">1. Etre exemplaire en matière d'éco-responsabilité de la commande publique</t>
  </si>
  <si>
    <t xml:space="preserve">Adopter un schéma de commande publique responsable (il s'agit d'une obligation légale pour les collectivités territoriales (communes, départements etc) dont le montant d’achats publics annuels est supérieur à 100 millions, encore faiblement appliquée)</t>
  </si>
  <si>
    <t xml:space="preserve">Organiser régulièrement des actions de communication et formation sur l’achat public responsable, auprès des élu·es, des agents, et des acteurs économiques du territoire.</t>
  </si>
  <si>
    <t xml:space="preserve">Créer un espace de ressources facilitant l'accès des entreprises à commande publique, en leur permettant notamment d'avoir une visibilité sur les futurs achats de la commune.</t>
  </si>
  <si>
    <t xml:space="preserve">% des marchés intégrant des clauses environnementales, % des marchés publics remportés par des entreprises du territoire</t>
  </si>
  <si>
    <t xml:space="preserve">Commune et EPT PEMB
Interlocuteur mairie: Philippe Perreira</t>
  </si>
  <si>
    <t xml:space="preserve">01.1: Appel d’offre Inclure des dispositions sociales, environnementales ou locales dans les
marchés publics en repensant le cahier des charges des appels d’offre</t>
  </si>
  <si>
    <t xml:space="preserve">01.2 : Rationalisation des achats</t>
  </si>
  <si>
    <t xml:space="preserve">30% des achats </t>
  </si>
  <si>
    <t xml:space="preserve">50% des achats</t>
  </si>
  <si>
    <t xml:space="preserve">80% des achats</t>
  </si>
  <si>
    <t xml:space="preserve">Interlocuteur mairie: Philippe Perreira</t>
  </si>
  <si>
    <t xml:space="preserve">#02. FINANCER LES PROJETS DE LA COMMUNE PRIORITAIREMENT PAR DES PRÊTS ISSUS DE SOURCES DE FINANCEMENTS ÉTHIQUES.( fonds de dotation)</t>
  </si>
  <si>
    <t xml:space="preserve">1. Soutenir financièrement les initiatives climat-air-énergie exemplaires des ménages et des acteurs économiques du territoire</t>
  </si>
  <si>
    <t xml:space="preserve">Diversifier les financeurs de la commune en sollicitant les acteurs de la finance éthique, et en écartant les banques les plus nocives.</t>
  </si>
  <si>
    <t xml:space="preserve">Financer au moins un projet de la commune par an auprès d'une source de financement éthique.</t>
  </si>
  <si>
    <t xml:space="preserve">Envisager systématiquement un recours aux financements éthiques pour les projets à impact environnemental et social positif, en intégrant des critères de transparence et d'impact dans les appels à emprunt.</t>
  </si>
  <si>
    <t xml:space="preserve">Montant des aides financières ethiques accordées aux particuliers et acteurs privés (euros/hab/an)
% des financements d'investissement obtenus auprès de banques éthiques 
   % des financements obtenus auprès de banques finançant largement les énergies fossiles et autres projets polluants</t>
  </si>
  <si>
    <t xml:space="preserve">#04. DONNER LA PRIORITÉ AU LOGICIEL LIBRE DANS LE SERVICE PUBLIC POUR UNE INFORMATIQUE AU SERVICE DE L'INTÉRÊT GÉNÉRAL.</t>
  </si>
  <si>
    <t xml:space="preserve">Utiliser des logiciels libres et des formats ouverts (pour l'échange de documents) au quotidien dans les services municipaux.</t>
  </si>
  <si>
    <t xml:space="preserve">Migrer les serveurs informatiques et les postes de travail sur un système d'exploitation libre tel que GNU/Linux. Équiper les espaces publics numériques gérés par la commune d'ordinateurs avec une distribution logiciels libres. Les initiations et formations doivent être données en priorité avec les logiciels libres. Équiper enfin les écoles d'une distribution spécifiques basée sur un système libre tel que Primtux</t>
  </si>
  <si>
    <t xml:space="preserve"> Développer ou soutenir le développement au niveau de la commune par une ou plusieurs structures locales d'un hébergeur libre et décentralisé sur le modèle des CHATONS (chatons.org). Mettre en place une politique de la contribution : publier sous licence libre des développements internes réalisés par la commune, participer au financement d'un projet libre dont d'autres collectivités pourront profiter, mutualiser le développement de logiciels libres utiles aux collectivités, et permettre et encourager les contributions sur le temps salarié.</t>
  </si>
  <si>
    <t xml:space="preserve">% des logiciels utilisés par les services de la commune libres ou utilisant des formats ouverts
% des postes informatiques gérés par la commune (services, bibliothèque, écoles...) utilisant une distribution libre
</t>
  </si>
  <si>
    <t xml:space="preserve">Commune
Interlocuteur mairie: Christophe IPPOLITO</t>
  </si>
  <si>
    <t xml:space="preserve">#18. IMPULSER ET FINANCER UNE DÉMARCHE COLLECTIVE DE PRÉVENTION, RÉEMPLOI, VALORISATION DES DÉCHETS EN RÉGIE OU AVEC DES ACTEURS DE L’ÉCONOMIE SOCIALE ET SOLIDAIRE.</t>
  </si>
  <si>
    <t xml:space="preserve">1. Définir la stratégie de prévention et de gestion des déchets
2. Valoriser les déchets résiduels et les biodéchets</t>
  </si>
  <si>
    <t xml:space="preserve">Accorder l'équivalent de 2% du budget de gestion des ordures ménagères aux actions de prévention.</t>
  </si>
  <si>
    <t xml:space="preserve">Accorder l'équivalent de 5% du budget de gestion des ordures ménagères aux actions de prévention. </t>
  </si>
  <si>
    <t xml:space="preserve">Accorder l'équivalent de 10% du budget de gestion des ordures ménagères aux actions de prévention</t>
  </si>
  <si>
    <t xml:space="preserve">
• Production d'ordures ménagères résiduelles (kg/hab.an)
    nombre d'équipements de réemploi solidaire par bassin de 50000 habitant·es</t>
  </si>
  <si>
    <t xml:space="preserve">EPT PEMB
Interlocuteur EPT :0148715900
Marie-Hélène Magne environndement et developpement durable
Partenaria avec les autres pactes de l'EP</t>
  </si>
  <si>
    <t xml:space="preserve">Permettre aux structures de réemploi de collecter dans les déchetteries, et favoriser la création d'au moins un équipement de réemploi solidaire par la collectivité portant la compétence déchets.</t>
  </si>
  <si>
    <t xml:space="preserve">Favoriser la création ou le maintien d'au moins un équipement de réemploi solidaire par bassin de 50 000 habitant·es. </t>
  </si>
  <si>
    <t xml:space="preserve">Favoriser la création ou le maintien d'au moins un équipement de réemploi solidaire par bassin de 25 000 habitant·es</t>
  </si>
  <si>
    <t xml:space="preserve">Mettre en place une solution de tri à la source des bio-déchets (obligation légale d'ici 2023).</t>
  </si>
  <si>
    <t xml:space="preserve">Planifier l'évolution des déchetteries pour dédier des espaces aux réemploi et/ou permettre aux citoyen·nes de réutiliser les déchets qui y sont déposés, et contribuer à la mise en réseau des associations de réemploi et de prévention.</t>
  </si>
  <si>
    <t xml:space="preserve">#19. UNE TARIFICATION INCITATIVE À LA RÉDUCTION ET AU TRI DES DÉCHETS POUR TOUS LES ACTEURS DE LA COMMUNE.(Ouvrir le débat au niveau de l’EPT)</t>
  </si>
  <si>
    <t xml:space="preserve">Définir une stratégie de prévention et de gestion des déchets et sensibiliser les acteurs à la prévention et au tri des déchets</t>
  </si>
  <si>
    <t xml:space="preserve">Mettre en œuvre une politique locale de prévention et de gestion des déchets ambitieuse et tournée vers l’économie circulaire</t>
  </si>
  <si>
    <t xml:space="preserve">Mettre en place la tarification incitative des déchets (au poids ou au volume)</t>
  </si>
  <si>
    <t xml:space="preserve">
• Production d'ordures ménagères résiduelles (kg/hab.an)
</t>
  </si>
  <si>
    <t xml:space="preserve">EPT PEMB
Interlocuteur EPT :0148715900
Marie-Hélène Magne environndement et developpement durable
Partenaria avec les autres pactes de l'EPT</t>
  </si>
  <si>
    <t xml:space="preserve">#22. LIMITER LA PLACE DE LA PUBLICITÉ DANS L’ESPACE PUBLIC.</t>
  </si>
  <si>
    <t xml:space="preserve">1. Inciter les citoyens et les relais d'opinions à une consommation responsable, limiter l'emprise de la publicité</t>
  </si>
  <si>
    <t xml:space="preserve">Arrêter les contrats de mobiliers urbains publicitaires. Les panneaux peuvent devenir des supports d’information d'intérêt général (événements artistiques / culturels) ou être remplacés par des arbres.</t>
  </si>
  <si>
    <t xml:space="preserve">Proscrire les écrans numériques publicitaires dans le Règlement Local de Publicité (i).</t>
  </si>
  <si>
    <t xml:space="preserve">Avoir un RLP(i) qui prescrit des affiches ne dépassant pas 50 x 70 cm, sur des panneaux, non lumineux, non déroulants et encore moins numériques, limités à 2m², et en encadrant la densité, par exemple, en n'autorisant qu'un seul panneau par tranche de 2000 habitant·es, reprenant ainsi ce qui se fait pour l'affichage d'opinion </t>
  </si>
  <si>
    <t xml:space="preserve">Nombre de familles et population du territoire couverte cherchant à réduire activement sa consommation ; Budget de la commune provenant de ressources publicitaires (%)</t>
  </si>
  <si>
    <t xml:space="preserve">Commune
Interlocuteur mairie: Philippe Perreira</t>
  </si>
  <si>
    <t xml:space="preserve">#32. ADHÉRER AUX MONNAIES LOCALES COMPLÉMENTAIRES ET CITOYENNES ET LES METTRE EN PLACE DANS LES SERVICES PUBLICS DE LA COMMUNE ET DE SES GROUPEMENTS, DANS LES BUDGETS PARTICIPATIFS ET DANS LE SOUTIEN AUX ASSOCIATIONS.</t>
  </si>
  <si>
    <t xml:space="preserve">Soutenir et financer l'association qui porte la monnaie locale de votre territoire afin de lui permettre de mieux consolider le projet et/ou le développer</t>
  </si>
  <si>
    <t xml:space="preserve">Adhérer à l’association porteuse pour encaisser des paiements et accorder des subventions en monnaie locale pour des projets territoriaux innovants et/ou valorisant une politique affectée </t>
  </si>
  <si>
    <t xml:space="preserve">Payer une partie des indemnités des élu·es / salaires des agents municipaux, et des aides sociales en MLC.</t>
  </si>
  <si>
    <t xml:space="preserve">Montant des indemnités et salaires versé en monnaie locale (par personne / an) ;    Nombre d'adhérents à la monnaie locale sur le territoire
    Nombre de structures acceptant la monnaie locale sur le territoire
    Nombre de structures publiques acceptant la monnaie locale sur le territoire</t>
  </si>
  <si>
    <t xml:space="preserve">La mairie n'a pas signer cette mesure</t>
  </si>
  <si>
    <t>D</t>
  </si>
  <si>
    <t xml:space="preserve">FLORENT
DAVID
THIPHAINE</t>
  </si>
  <si>
    <t xml:space="preserve">#09. METTRE FIN AU DÉVELOPPEMENT DE GRANDES SURFACES COMMERCIALES SUR LE TERRITOIRE.(Interdit
au delà de 600 m 2</t>
  </si>
  <si>
    <t xml:space="preserve">1. Utiliser les documents d’urbanisme pour assurer la mise en œuvre des objectifs climat air énergie et lutter contre l’artificialisation des sols
2. Transcrire les enjeux climat air énergie dans les opérations d’aménagement
</t>
  </si>
  <si>
    <t xml:space="preserve">Interdire toute artificialisation des terres agricoles (PLU et SCOT)</t>
  </si>
  <si>
    <t xml:space="preserve">Dissuader l'installation de grandes surfaces pour rester en deçà d'un seuil critique à partir de 100m² de surface de gondoles pour 1000 habitant·es, en travaillant avec l’intercommunalité, en fixant des règles d'implantation des commerces défavorables à celles-ci dans les documents d'urbanisme</t>
  </si>
  <si>
    <t xml:space="preserve">En cas de suréquipement avéré (supérieur à 100m² de surface de gondoles pour 1000 habitant·es), élaborer des scénarios de résilience pour anticiper les reconversions possibles</t>
  </si>
  <si>
    <t xml:space="preserve">• Part des surfaces agricoles et naturelles (%)
• Surface annuelle artificialisée (ha/an)</t>
  </si>
  <si>
    <t xml:space="preserve">PEMB
Interlocuteur EPT :0148715900
Jacques Alain Benisti Amènagement
 du territire et renouvellement urbain</t>
  </si>
  <si>
    <t xml:space="preserve">Apporter un soutien pour développer les circuits de distribution locale des productions locales à travers des projets alternatifs tant dans leurs contenus (plutôt coopératives, financements éthiques, etc.) que dans leurs formes (zone d'implantation, visibilité, fonctionnement etc.)</t>
  </si>
  <si>
    <t xml:space="preserve">Consultation systématique de la population sur de nouveaux aménagements</t>
  </si>
  <si>
    <t xml:space="preserve">#13. CONTRIBUER À LA FIN DES PROJETS ET INFRASTRUCTURES QUI AUGMENTENT LES ÉMISSIONS DE GAZ À EFFET DE SERRE ET FONT RECULER LA BIODIVERSITÉ.</t>
  </si>
  <si>
    <t xml:space="preserve">1. Utiliser les documents d’urbanisme pour assurer la mise en œuvre des objectifs climat air énergie et lutter contre l’artificialisation des sols
2. Transcrire les enjeux climat air énergie dans les opérations d’aménagement
3. Accompagner et contrôler les travaux de construction et de rénovation</t>
  </si>
  <si>
    <t xml:space="preserve">Mettre à jour les documents d'urbanisme du territoire pour y intégrer notamment des critères de densité et de qualité environnementale des constructions et pour réévaluer la pertinence des zones identifiées “à urbaniser”. </t>
  </si>
  <si>
    <t xml:space="preserve"> Adopter et diffuser d'ici 2024 un document référence pour conditionner la construction et l'exploitation des projets d'aménagement à la réduction des émissions de GES et le maintien de la biodiversité du territoire</t>
  </si>
  <si>
    <t xml:space="preserve">Adopter et diffuser d'ici 2022 un document de référence pour conditionner la construction et l'exploitation des projets d'aménagement à la réduction des émissions de GES et le maintien de la biodiversité du territoire</t>
  </si>
  <si>
    <t xml:space="preserve">• Existence d’une charte/référentiel d’urbanisme ou de construction local (oui/non)
• Labellisation nationale Ecoquartier d’une ou plusieurs opérations (oui/non)
• Obligation pour tous les bâtiments neufs du territoire d’être à énergie positive (label E+/C-) (oui/non)</t>
  </si>
  <si>
    <t xml:space="preserve">Commune Métropole Etat
interlocuteur mairie Jean Paul David et Vanessa Outmizguine
partenariat possible avec ADM</t>
  </si>
  <si>
    <t xml:space="preserve"> Assurer une formation des services de la commune sur les conséquences de l'étalement urbain et de l'artificialisation des terres, ainsi que sur la qualité environnementale des constructions, pour pouvoir orienter les particuliers et les entreprises de construction vers des solutions durables.</t>
  </si>
  <si>
    <t xml:space="preserve">Rénover au moins un bâtiment symbolique selon ces critères durant le mandat.</t>
  </si>
  <si>
    <t xml:space="preserve">Généraliser son utilisation dans les constructions et opérations d'aménagement de la commune.</t>
  </si>
  <si>
    <t xml:space="preserve">#20. DÉVELOPPER LES HABITATS PARTICIPATIFS ET DES ÉCOLIEUX ACCESSIBLES À TOUTES ET À TOUS EN FAVORISANT L'ÉMERGENCE DE NOUVEAUX PROJETS, EN SENSIBILISANT À L'HABITAT PARTICIPATIF, ET EN SOUTENANT LES PROJETS ACTUELS.</t>
  </si>
  <si>
    <t xml:space="preserve">Utiliser la connaissance du territoire pour mettre en relation les personnes qui portent des projets d'oasis ou d'habitat participatif et des propriétaires souhaitant vendre des terrains.</t>
  </si>
  <si>
    <t xml:space="preserve">Soutenir les associations locales accompagnant les écolieux en mettant espaces et subventions à disposition.</t>
  </si>
  <si>
    <t xml:space="preserve"> Réserver du foncier</t>
  </si>
  <si>
    <t xml:space="preserve">nombre de projets d'habitats participatifs sur la commune
    moyenne du nombre d'habitants par logement sur la commune
</t>
  </si>
  <si>
    <t xml:space="preserve">interlocuteur mairie: Jean Paul David et Vanessa Outmizguine</t>
  </si>
  <si>
    <t xml:space="preserve">Rencontrer des maires qui ont mené l'aventure pour partager les bonnes pratiques, voir les effets positifs et imaginer une transposition dans sa propre commune. </t>
  </si>
  <si>
    <t xml:space="preserve">Proposer son soutien aux porteur·ses de projets auprès d'autres institutions (bailleurs sociaux, administration d'État, banques…).</t>
  </si>
  <si>
    <t xml:space="preserve">Créer dans les documents d'urbanisme des espaces destinés explicitement à la création d’oasis et d'habitats participatifs ou lancer un Appel à Projet dédié</t>
  </si>
  <si>
    <t xml:space="preserve">Monter un groupe de travail mixte entre élu·es et citoyen·nes autour de la question pour explorer les pistes à mettre en œuvre.</t>
  </si>
  <si>
    <t xml:space="preserve">En zone rurale, faire des appels à projet pour soutenir la réhabilitation de bâtiments ou l'aménagement de terrains suivant des critères de soutenabilité écologique et sociale.</t>
  </si>
  <si>
    <t xml:space="preserve">20.1 Modifier le PLU pour créer de l'habitat participatif, Oasis, éco lieux</t>
  </si>
  <si>
    <t xml:space="preserve">Projet d'un nouveau PLU favorable aux habitats participatifs et éco lieux</t>
  </si>
  <si>
    <t xml:space="preserve">Présenter un nouveau PLU favorable aux habitats participatifs et éco lieux</t>
  </si>
  <si>
    <t xml:space="preserve">Modification du PLU et création d'habitat participatif et d'éco lieux</t>
  </si>
  <si>
    <t xml:space="preserve">20.2 Préempter des terrains et/ou immeubles pour le logement social /éco lieux</t>
  </si>
  <si>
    <t xml:space="preserve">Préemption d'un terrain et/ou immeubles pour un le logement social/éco lieu/habitats participatifs</t>
  </si>
  <si>
    <t xml:space="preserve">Préemption de plusieurs terrrains et/ou immeubles pour le logment social/éco lieux /habitats participatifs</t>
  </si>
  <si>
    <t xml:space="preserve">Commune 
Interlocuteur mairie: Jean Paul David</t>
  </si>
  <si>
    <t xml:space="preserve">#23. ASSURER UN ACCÈS ET UN AMÉNAGEMENT DE L'ESPACE PUBLIC NON DISCRIMINANT, ASSURANT L’USAGE DE TOUS ET TOUTES, Y COMPRIS DES PERSONNES LES PLUS VULNÉRABLES.</t>
  </si>
  <si>
    <t xml:space="preserve">Retirer tous les mobiliers urbains anti-SDF installés par la commune, interdire les mobiliers anti-sdf privés (bancs, abribus,…) et supprimer tout arrêté excluant les personnes vulnérables de l’espace public (anti-mendicité etc)</t>
  </si>
  <si>
    <t xml:space="preserve">Réaliser un diagnostic urbain de type "marche exploratoire" auquel participent les publics concernés par cette mesure et procéder à l'aménagement des espaces publics de cette commune en fonction des conclusions de ce diagnostic</t>
  </si>
  <si>
    <t xml:space="preserve">Tous les nouveaux aménagements de la commune prennent en compte leur usage par toutes et tous,</t>
  </si>
  <si>
    <t xml:space="preserve">Nombre  d’équipements sanitaires publics par habitant
    Nombre de formations des personnels des services publics par an sur les questions d'accessibilité de l'espace public
</t>
  </si>
  <si>
    <t xml:space="preserve">Commune
interlocuteur mairie: Jean Paul David et Vanessa Outmizguine</t>
  </si>
  <si>
    <t xml:space="preserve">Installer des fontaines à eau potable gratuites</t>
  </si>
  <si>
    <t xml:space="preserve">Proposer des casiers solidaires à destination des personnes sans abris afin qu'elle puissent déposer leur affaires en sécurité_</t>
  </si>
  <si>
    <t xml:space="preserve"> Une évaluation participative et inclusive des besoins d'adaptation des aménagements existants est reconduite régulièrement</t>
  </si>
  <si>
    <t xml:space="preserve">assurer l’installation et l'entretien d’un nombre suffisant d’équipement sanitaires publics (1 toilette pour 3500 habitant·es et 1 équipement de douche pour 15000 habitant·es)</t>
  </si>
  <si>
    <t xml:space="preserve">#24. GARANTIR L’ACCÈS À UN LOGEMENT ABORDABLE ET DÉCENT POUR TOUTES ET TOUS.(Contrat de
mixité sociale)</t>
  </si>
  <si>
    <t xml:space="preserve">Offre de logement et coût du logement : strict respect de la loi SRU (20 ou 25% de logements sociaux selon le nombre d’habitant·es), en construisant les nouveaux logements de manière non ségrégée (intégrés dans des immeubles ou quartiers à loyer marché, et bien insérés dans les réseaux de transports en commun).</t>
  </si>
  <si>
    <t xml:space="preserve">Diminuer la part de logements vacants habitables sur le territoire en les rendant accessibles en priorité aux personnes en situation de grande précarité et/ou de grande pauvreté (utiliser comme levier, par exemple, la taxe foncière sur les propriétés bâties ou l'intermédiation locative). </t>
  </si>
  <si>
    <t xml:space="preserve">Développement d’un dispositif zéro sans abri en appliquant la stratégie du logement d’abord et en débloquant une ligne budgétaire dédiée.</t>
  </si>
  <si>
    <t xml:space="preserve">Part de logements sociaux et très sociaux dans la commune (%)
    Prix moyen des logements (sur la commune et dans les différents quartiers)(€)
    Évolution de la répartition par catégorie socio-professionnelles de la population de la commune (%)
    part des logements insalubres dans la commune (%)
</t>
  </si>
  <si>
    <t xml:space="preserve">EPT PEMB
Interlocuteur EPT :0148715900
Jacques Alain Beniti
interlocuteur mairie: Jean Paul David et Vanessa Outmizguine</t>
  </si>
  <si>
    <t xml:space="preserve">Ville équitable : Ne pas adopter des arrêtés anti-mendicité</t>
  </si>
  <si>
    <t xml:space="preserve">Coût du logement : Demander la mise en œuvre de l’encadrement des loyers sur son territoire en zone tendue</t>
  </si>
  <si>
    <t xml:space="preserve">Offre de logements : Favoriser la production de typologies adaptées aux besoins locaux en logement très social sur le territoire et soutenir des solutions de logement telles que les baux d’utilisation temporaires pour mobiliser les logements vacants, et le partenariatt avec des associations développant des logements sociaux citoyens / bailleurs associatifs.</t>
  </si>
  <si>
    <t xml:space="preserve">Prévention : Intégrer progressivement la demande sociale dans l’organisation des politiques locales de l’habitat en adaptant la réponse aux contextes locaux en mettant en place des dispositifs d’observation des logements et d’évaluation des besoins des populations</t>
  </si>
  <si>
    <t xml:space="preserve">Ville équitable : Assurer des logements sûrs pour tou·tes en fixant des objectifs chiffrés en matière de lutte contre l’habitat indigne</t>
  </si>
  <si>
    <t xml:space="preserve">Coût du logement : Proposer un service d’aide financière à la rénovation et l’amélioration de l’habitat des personnes fragiles </t>
  </si>
  <si>
    <t xml:space="preserve">Dans les petites communes, soutenir localement la création et le développement d'associations d'aide aux mal logé·es comme Emmaüs ou SNL, qui favorisent la socialisation, la solidarité, l'accès aux droits et la confiance en soi</t>
  </si>
  <si>
    <t xml:space="preserve">Prévention de l’exclusion par le logement : Les conditions de logement indignes peuvent être source d’isolement social. Lutter contre l’habitat indigne pour assurer des logements sûrs pour tou·tes, en assurant son rôle de police des immeubles menaçant ruine, des ERP à usage d’hébergement, des équipements communs des immeubles collectif</t>
  </si>
  <si>
    <t xml:space="preserve">Ville équitable : Dans les logements sociaux intégrer des jardins partagés, encourager l'habitat inter-générationnel.</t>
  </si>
  <si>
    <t xml:space="preserve">Prévention : Mettre en place des opérations programmées d’amélioration de l’habitat afin d’assurer des logements dignes pour tout·es.</t>
  </si>
  <si>
    <t xml:space="preserve">#31. METTRE À DISPOSITION DES INITIATIVES ASSOCIATIVES ET CITOYENNES DU TERRITOIRE, LES ESPACES ET RESSOURCES POUR FAVORISER LEUR COLLABORATION, LE LIEN SOCIAL ET LE DÉVELOPPEMENT DE TIERS-LIEUX (ESPACES D'EXPÉRIMENTATION, DE PARTAGE, DE CO-GOUVERNANCE, ETC.) LARGEMENT OUVERTS À L’ENSEMBLE DES HABITANT·ES.</t>
  </si>
  <si>
    <t xml:space="preserve">Favoriser la collaboration entre initiatives citoyennes/associatives du territoire en mettant à disposition un lieu et d'autres ressources</t>
  </si>
  <si>
    <t xml:space="preserve">Développer un partenariatt avec une ou plusieurs initiatives de tiers-lieux associatifs ou citoyens sur le territoire, afin de les soutenir financièrement, techniquement ou en mettant à disposition un lieu adapté</t>
  </si>
  <si>
    <t xml:space="preserve">Participer ou créer un programme de soutien à la création et au développement de tiers-lieux associatifs ou citoyens sur son territoire (sur un modèle d'Appel à Manifestations d’Intérêt)</t>
  </si>
  <si>
    <t xml:space="preserve">
    Nombre de tiers-lieux associatifs ou citoyens présents sur le territoire
    Évaluation monétaire du soutien financier, technique et foncier accordé à des lieux associatifs et citoyens"</t>
  </si>
  <si>
    <t xml:space="preserve">Commune
interlocuteur mairie: Thierry MORVAN Stéphane BITTON
partenariat possible avec la MJC et la maison des associations</t>
  </si>
  <si>
    <t xml:space="preserve">31.1 :Pérenniser, valoriser, soutenir et développer la MJC (Maison des Jeunes et de la
culture) de Nogent sur Marne</t>
  </si>
  <si>
    <t xml:space="preserve">Conservation du lieu de la MJC</t>
  </si>
  <si>
    <t xml:space="preserve">Rénovation  et mise au x norme de la MJC</t>
  </si>
  <si>
    <t xml:space="preserve">Création d'un deuxième lieu multiplication des partenariat avec la MJC</t>
  </si>
  <si>
    <t xml:space="preserve">Commune
  interlocuteur mairie: Thierry MORVAN Stéphane BITTON
partenariat avec la MJC 
</t>
  </si>
  <si>
    <t xml:space="preserve">31.2 Mettre à disposition des habitants un lieu convivial de rencontre et d'échange ouvert
le week end</t>
  </si>
  <si>
    <t xml:space="preserve">Ouverture de la MJC le samedi</t>
  </si>
  <si>
    <t xml:space="preserve">Ouverture de la MJC le we</t>
  </si>
  <si>
    <t>b</t>
  </si>
  <si>
    <t xml:space="preserve">Commune
interlocuteur mairie: Thierry MORVAN Stéphane BITTON
partenariat avec la MJC</t>
  </si>
  <si>
    <t xml:space="preserve">31.3 Mise en place d'une Ressourcerie avec atelier de réparation</t>
  </si>
  <si>
    <t xml:space="preserve">Début de ressourcerie à la MJC</t>
  </si>
  <si>
    <t xml:space="preserve">Pérenniser la ressourcerie à Nogent</t>
  </si>
  <si>
    <t xml:space="preserve">Ressoucerie permanante </t>
  </si>
  <si>
    <t xml:space="preserve">Commune PEMB
Interlocuteur EPT :0148715900
Marie-Hélène Magne environndement et developpement durable
interlocuteur mairie: Thierry MORVAN Stéphane BITTON
partenariat avec la MJC</t>
  </si>
  <si>
    <t xml:space="preserve">31.4 Aider au développement de la vie de quartier</t>
  </si>
  <si>
    <t xml:space="preserve">Avoir des conseils de quartier</t>
  </si>
  <si>
    <t xml:space="preserve">Donner à chaque conseil de quartier un bugjet</t>
  </si>
  <si>
    <t xml:space="preserve">Mise en place par le conseil de quartier de projets</t>
  </si>
  <si>
    <t>Marie-Véronique</t>
  </si>
  <si>
    <t xml:space="preserve">#21. ASSURER L'ACCUEIL, L’ACCOMPAGNEMENT ET LA RÉINSERTION DES PERSONNES EN DIFFICULTÉ.</t>
  </si>
  <si>
    <t xml:space="preserve">Assurer l’accueil des publics vulnérables et aux besoins particuliers, comme les gens du voyage notamment au travers d'un service de domiciliation dans les CCAS</t>
  </si>
  <si>
    <t xml:space="preserve">Former les personnels de mairie à l'orientation des personnes vers des structures répondant à leurs spécificité, au travers d'outils d’inter-connaissances locales comme un annuaire des associations compétentes</t>
  </si>
  <si>
    <t xml:space="preserve">Atteindre l’objectif de zéro personne à la rue et faciliter l’accès aux droits de toutes et tous en réduisant drastiquement le non-recours grâce à des campagnes de sensibilisation et d’information sur ce sujet.</t>
  </si>
  <si>
    <t xml:space="preserve">Nombre de personnes sans domicile fixe identifiées dans la commune
    Évolution du budget des CCAS de la commune
    Existence d'accompagnement(s) et à destination de publics spécifiques (sdf, migrants, femmes victimes de violence, victimes d'homophobie, gens du voyage, sortants de prison...)</t>
  </si>
  <si>
    <t xml:space="preserve">Commune Département Région
Interlocuteur Mairie: Bernard Rasquin
Partenariat association: Comité contre la fain et pour le développement 0610155259</t>
  </si>
  <si>
    <t xml:space="preserve">Mettre en place de coffres forts numériques pour que les personnes puissent stocker et mettre leurs documents administratifs en sécurité</t>
  </si>
  <si>
    <t xml:space="preserve">Assurer un financement suffisant et pérenne des associations gérant les CHRS spécialisés, par exemple pour les personnes migrantes, les sortant·es de prisons, les victimes de violence sexuelles</t>
  </si>
  <si>
    <t xml:space="preserve">Création par la commune d'un nombre de structures suffisant pour accueillir, accompagner et réinsérer les personnes vulnérables par type de public en les dotant de moyens suffisants pour mener à bien leur mission, notamment en disposant de ressources humaines suffisantes et formées sur les besoins spécifiques des personnes en situations de vulnérabilité avec un budget dédié au CCAS ou CIAS.</t>
  </si>
  <si>
    <t xml:space="preserve">Créer des espaces dédiés pour les personnes sans domicile stable pour les accompagner à sortir de cette situation et plus généralement, proposer dans ces lieux un accompagnement des personnes accueillies</t>
  </si>
  <si>
    <t xml:space="preserve">Prévenir le basculement dans l’exclusion des publics vulnérables en proposant des accompagnements pour les personnes et familles en difficulté, notamment au travers des financements de solidarité, pour des difficultés relatives au paiement du loyer, des charges et des frais relatifs à la fourniture d'eau, d'énergie et de services téléphoniques.</t>
  </si>
  <si>
    <t xml:space="preserve">Pour les petites communes, rencontrer les associations locales actives auprès de ces personnes, les soutenir du point de vue logistique et identifier la manière dont elles pourraient interagir de manière plus efficaces avec la mairie.</t>
  </si>
  <si>
    <t xml:space="preserve">#25. PROPOSER GRATUITEMENT DES LIEUX D’ACCOMPAGNEMENT AU NUMÉRIQUE AVEC UNE ASSISTANCE HUMAINE À DESTINATION DE TOUTES ET TOUS.</t>
  </si>
  <si>
    <t xml:space="preserve">Mobiliser les espaces culturels (comme les bibliothèques et médiathèques) ou d’insertion professionnelle des communes pour que toutes et tous puissent accéder à des ordinateurs. Cartographier et rendre visibles ces espaces.</t>
  </si>
  <si>
    <t xml:space="preserve">Assurer un accompagnement spécifique des personnes les plus éloignées du numérique dans les espaces culturels et d'insertion professionnelle équipés d'ordinateurs, et les aider concrètement dans leurs démarches. Dans les petites communes, on peut identifier les citoyens ayant des compétences numériques et leur donner les moyens logistiques d'assurer des permanences pour accompagner les habitant·es dans leurs démarches.</t>
  </si>
  <si>
    <t xml:space="preserve">Former les agent·es d’accueil de la commune à l’aide au numérique pour toutes les démarches administratives, à destination de : personnes âgées, SDF et grands exclus, familles en difficultés, travailleur·ses pauvres, demandeur·ses d’emploi et jeunes en insertion. Cet accompagnement effectué dans le respect des personnes doit aussi leur donner accès par formation-action à une certaine autonomie et appropriation des outils dont ils ont besoin</t>
  </si>
  <si>
    <t xml:space="preserve">Part des habitants en situation de précarité numérique
</t>
  </si>
  <si>
    <t xml:space="preserve">Commune
Interlocuteur mairie: Christophe Ippolito
Voir bibliothèque 0148731462</t>
  </si>
  <si>
    <t xml:space="preserve">Développer un accès à internet en habitat social et proposer un tarif à moindre coût pour les usager·es de ces espaces.</t>
  </si>
  <si>
    <t xml:space="preserve">Créer un « pack de services numériques »  à destination des publics les plus éloignés du numérique, et aux conseiller·es/médiateur·trices accompagnant ces publics. </t>
  </si>
  <si>
    <t xml:space="preserve">Déployer un réseau WiFi dans la ville pour tous et toutes en accès libre et permanent.</t>
  </si>
  <si>
    <t xml:space="preserve">#26. CRÉER DES DISPOSITIFS PUBLICS DE PREMIER ACCUEIL, À DIMENSION HUMAINE ET EN LIEN AVEC LES ACTEURS ASSOCIATIFS, OÙ POURRAIENT SE RENDRE LIBREMENT LES PERSONNES ÉTRANGÈRES À LEUR ARRIVÉE SUR LE TERRITOIRE, QUEL QUE SOIT LEUR STATUT.</t>
  </si>
  <si>
    <t xml:space="preserve"> Mettre en place un point d'accueil et un livret d'accueil permettant de mettre en lien les acteurs de l'accueil sur le territoire. De manière générale, assurer l'accès aux droits et aux dispositifs d'accueil et d'accompagnement de la commune (mesure 21) à toutes les personnes migrantes de façon inconditionnelle c’est-à-dire quel que soit leur situation administrative. </t>
  </si>
  <si>
    <t xml:space="preserve">Adhérer à l'Association Nationale des Villes et Territoires Accueillants (ANVITA).</t>
  </si>
  <si>
    <t xml:space="preserve">Créer des Maisons des migrant·es associant collectivités, associations et professionnel·les juridiques, linguistiques et formés à la médiation culturelle, avec mise à disposition de fonctionnaires ou contractuel·les de la collectivité pour accompagner individuellement les démarches de demande d'asile ou autres (titre de séjour, accès aux droits…)</t>
  </si>
  <si>
    <t xml:space="preserve"> Existence de dispositifs d'accueil et/ou accompagnement à destination des personnes étrangères à leur arrivée sur le territoire
    Nombre de personnes étrangères domiciliées dans la commune à travers un CCAS, un SPADA ou un autre dispositif
</t>
  </si>
  <si>
    <t xml:space="preserve">Commune Etat
Interlocuteur Mairie: Bernard Rasquin
Partenariat association COALLIA 0153463838</t>
  </si>
  <si>
    <t xml:space="preserve">Ne pas criminaliser ou empêcher les citoyen·nes de venir en aide aux personnes migrantes.</t>
  </si>
  <si>
    <t xml:space="preserve">Assurer un service de domiciliation efficace (CCAS, SPADA, ou autres) afin de permettre aux personnes migrantes d'avoir accès à leur droit et notamment à l'AME</t>
  </si>
  <si>
    <t xml:space="preserve"> Encourager les citoyen·nes de la commune à être solidaires envers les personnes migrantes en organisant des rencontres entre les habitants, habitantes, et les nouveaux et nouvelles exilées arrivants sur le territoire.</t>
  </si>
  <si>
    <t xml:space="preserve">Dans les villes sous tension avec des campements insalubres: ouvrir un accueil de jour pour orienter et accompagner les personnes en errance.</t>
  </si>
  <si>
    <t xml:space="preserve">#27. FAVORISER L'INCLUSION DES PERSONNES LES PLUS ÉLOIGNÉES DU MONDE DU TRAVAIL AVEC UNE POLITIQUE LOCALE DE L'EMPLOI TOURNÉE VERS LA TRANSITION ÉCOLOGIQUE DU TERRITOIRE ET À DIMENSION SOCIALE.</t>
  </si>
  <si>
    <t xml:space="preserve">Faciliter l'action des structures d'insertion, et tout particulièrement celles engagées dans le champ de la transition écologique, notamment au travers de subventions, d'aide ponctuelle, ou de mise à disposition de locaux d'exploitation.</t>
  </si>
  <si>
    <t xml:space="preserve">Veiller, au travers de la commande publique, à impliquer les Structures de l'Insertion par l'Activité Économique (SIAE) (en réservant un lot d'un marché public ou en organisant la sous traitance de certains services à des structures d'IAE)</t>
  </si>
  <si>
    <t xml:space="preserve">Impulser et de soutenir financièrement les SIAE qui portent des initiatives réunissant les acteurs autour de sujets de développement durable pour mettre en oeuvr des démarches territoriales volontaires et hybridées . Impliquer dans le financement des projets portés par l’IAE les acteurs publics et privés qui directement ou indirectement bénéficient des actions menées sur le territoire, notamment les acteurs de l’habitat, de l’énergie, de la gestion de l’eau, de la biodiversité, de la mobilité, de l’éducation alimentaire…</t>
  </si>
  <si>
    <t xml:space="preserve">    Part des marchés publics contenant une clause d'insertion 
    Financements publics accordés à des SIAE
</t>
  </si>
  <si>
    <t xml:space="preserve">Participer à la Maison de l'Emploi si elle existe, et exécuter un diagnostic partagé pour faire le point sur les besoins du territoire en termes de mieux vivre, de reconnexion à la nature et de transition écologique et sur les acteurs existants.</t>
  </si>
  <si>
    <t xml:space="preserve">Développer des outils comme les Maisons de l’Emploi qui permettent de réfléchir à une politique de développement d'emplois inclusifs et durables au niveau du bassin de l’emploi (plus large que la seule commune)</t>
  </si>
  <si>
    <t xml:space="preserve">Apporter un soutien aux demandeur·ses d’emploi longue durée dans la levée des freins à l’emploi (mobilité, freins numériques, logement…) en collaboration avec les SIAE.</t>
  </si>
  <si>
    <t xml:space="preserve">Favoriser l'interconnaissance des acteurs de l'IAE et de l'ESS (établir un annuaire, organiser des journées de l'insertion et des métiers de l'économie sociale, solidaire et écologique…)</t>
  </si>
  <si>
    <t xml:space="preserve">S'investir dans des dispositifs d'insertion existants type territoire zéro chômeur de longue durée ou des expérimentations favorisant la montée en compétences des métiers utiles et en évolution comme les artisan·es.</t>
  </si>
  <si>
    <t xml:space="preserve">Mettre en œuvre des plans locaux pluriannuels pour l’insertion et l’emploi (PLIE) et conclure avec l’État des conventions au titre de l’insertion par l’activité économique.</t>
  </si>
  <si>
    <t xml:space="preserve">REGION
 Stéphanie Von Euw vice présidente chargé de l'emploi
interlocuteur mairie: Brigitte DE COMPREIGNAC</t>
  </si>
  <si>
    <t>C</t>
  </si>
  <si>
    <t xml:space="preserve">27 .1 Créer des emplois liés à la transition (Publics et privés)</t>
  </si>
  <si>
    <t xml:space="preserve">Une 10 ène d'emplois</t>
  </si>
  <si>
    <t xml:space="preserve">une 20ène d'emplois</t>
  </si>
  <si>
    <t xml:space="preserve">Plus de 50 emplois</t>
  </si>
  <si>
    <t xml:space="preserve">REGION ETAT
Interlocuteur mairie: Philippe Perreira et Camille Maudry</t>
  </si>
  <si>
    <t xml:space="preserve">27.2 
Créer une recyclerie à Nogent sur Marne(ou territoriale)</t>
  </si>
  <si>
    <t xml:space="preserve">Initiative à la MJC</t>
  </si>
  <si>
    <t xml:space="preserve">Pérennistation de la recyclerie</t>
  </si>
  <si>
    <t xml:space="preserve">La recyclerie devient un lieu incontournable des Nogentais</t>
  </si>
  <si>
    <t xml:space="preserve">Commune et  PEMB
Interlocuteur EPT :0148715900
Marie-Hélène Magne environndement et developpement durable
interlocuteur mairie: Thierry MORVAN et Stéphane BITTON
Partenaria avec MJC</t>
  </si>
  <si>
    <t xml:space="preserve">27 .3  Incitation des bailleurs sociaux ou promoteurs à remplir leurs obligations (présence
de gardiens, animation etc)</t>
  </si>
  <si>
    <t xml:space="preserve">Incitation des bailleurs sociaux ou promoteurs à remplr leurs obligations</t>
  </si>
  <si>
    <t xml:space="preserve">Mise en place de sanctions pour non respect des obligations des bailleurs et promoteurs</t>
  </si>
  <si>
    <t xml:space="preserve">COMMUNE PEMB ETAT
PEMB: Laurent Jeanne Logement habitait
Interlocuteur mairie: Jean Paul David</t>
  </si>
  <si>
    <t xml:space="preserve">27.3  Cuisiniers municipaux par la création d’une cuisine centrale</t>
  </si>
  <si>
    <t xml:space="preserve">la mesure n'a pas était signée par l'équipe municpale Monsieur le maire s'engage à réaliser une étude
Interlocuteur Mairie: Véronique Dalannet et Anne France Jacquillat</t>
  </si>
  <si>
    <t xml:space="preserve">27.4 Intégrer les réfugiés dans ces nouveaux emplois</t>
  </si>
  <si>
    <t xml:space="preserve">Integrer les réfugies dans ces nouveaux emplois</t>
  </si>
  <si>
    <t xml:space="preserve">Etat 
Interlocuteur mairie: Bernard Rasquin 
association Vise emploi 94</t>
  </si>
  <si>
    <t xml:space="preserve">FLORENT 
ALEXANDRA</t>
  </si>
  <si>
    <t xml:space="preserve">#28. METTRE EN PLACE ET RENFORCER LES DISPOSITIFS DE PARTICIPATION, D'INITIATIVE CITOYENNE, DE CO-CONSTRUCTION DE LA COMMUNE ET DE SES GROUPEMENTS.</t>
  </si>
  <si>
    <t xml:space="preserve">Renforcer la transparence et la communication autour des données de la commune/intercommunalité, et des travaux du conseil municipal/communautaire et garantir lors des séances des conseils municipaux et de leurs groupements un temps de prise de parole des habitant·es</t>
  </si>
  <si>
    <t xml:space="preserve">Mettre en place au moins un dispositif de co-construction des politiques locales engageant pour réfléchir et travailler ensemble sur les projets de la commune.</t>
  </si>
  <si>
    <t xml:space="preserve">Mise en place d'une constituante communale : redéfinition des règles de fonctionnement pour que les décisions communales soient désormais le fait des habitant·es associés aux élu·es.</t>
  </si>
  <si>
    <t xml:space="preserve">" Nombre de réunions proposées par la collectivité / an
- Budget annuel dédié à la concertation"
- Nombre de formations données sur la gouvernance partagée</t>
  </si>
  <si>
    <t xml:space="preserve">Commune Departement region
Interlocuteur mmairie: Philippe Perreira</t>
  </si>
  <si>
    <t xml:space="preserve">Organiser des sessions de formations collectives élu·es-agent·es-habitant·es à d'autres modalités de gouvernance partagée, de prise de décision et de méthodes de dialogue.</t>
  </si>
  <si>
    <t xml:space="preserve">Développer des commissions extra-municipales associant les habitant·es de la commune à toutes les décisions prises.</t>
  </si>
  <si>
    <t xml:space="preserve">Valoriser et renforcer les dispositifs de participation existants (moyens et pouvoir de décision)</t>
  </si>
  <si>
    <t xml:space="preserve">28.1 Créer une plateforme pour collecter les questions des citoyens et les initiatives
citoyennes auxquelles la collectivité s’engage à répondre</t>
  </si>
  <si>
    <t xml:space="preserve">Collectes des questions des citoyens </t>
  </si>
  <si>
    <t xml:space="preserve">Collectes des questions et réponse de la collectivité</t>
  </si>
  <si>
    <t xml:space="preserve">Plateforme pour collecter les questions des citoyens et réponses sur cette platforme de la collectivité</t>
  </si>
  <si>
    <t xml:space="preserve">COMMUNE
interlocuteur mairie: Philippe Perreira</t>
  </si>
  <si>
    <t xml:space="preserve">28 .2 Impliquer les usagers de services publics dans les choix de fonctionnement.</t>
  </si>
  <si>
    <t xml:space="preserve">Implication de certains usagers dans certains services publics dans le choix de fonctionnement</t>
  </si>
  <si>
    <t xml:space="preserve">Implication de tous les usagers de service dans le choix de fonctionnement</t>
  </si>
  <si>
    <t xml:space="preserve">COMMUNE DEPERTEMENT REGION ETAT
interlocuteur mairie: Philippe Perreira</t>
  </si>
  <si>
    <t xml:space="preserve">28.3 Renforcement de l'éducation civique à la citoyenneté auprès des enfants</t>
  </si>
  <si>
    <t xml:space="preserve">Une campagne par ans</t>
  </si>
  <si>
    <t xml:space="preserve">Plusieur campagne et mise en place d'un conseil d'enfants citoyens</t>
  </si>
  <si>
    <t xml:space="preserve">COMMUNE REGION DEPARTEMENT ETAT
interlocuteur mairie :Thierry Morvan Mme Delannet</t>
  </si>
  <si>
    <t xml:space="preserve">28.4 Création d'un conseil citoyen (Commission extra municipale)</t>
  </si>
  <si>
    <t xml:space="preserve">Création d un conseil citoyen</t>
  </si>
  <si>
    <t xml:space="preserve">Ecoute de ce conseil</t>
  </si>
  <si>
    <t xml:space="preserve">Prise en compte des remarques de ce conseil</t>
  </si>
  <si>
    <t xml:space="preserve">#29. CRÉER UNE COMMISSION EXTRA-MUNICIPALE DU TEMPS LONG POUR REPRÉSENTER LES INTÉRÊTS DE LA NATURE ET DES GÉNÉRATIONS FUTURES, ET S'ASSURER DE L'ADÉQUATION DES GRANDS PROJETS DES COMMUNES ET DE LEURS GROUPEMENTS AVEC LES ENJEUX ÉCOLOGIQUES, SOCIAUX, CLIMATIQUES DE MOYEN ET LONG TERME.</t>
  </si>
  <si>
    <t xml:space="preserve">"1. Mobiliser la société civile en développant la concertation
2. Gérer ou soutenir les centres de conseil sur le climat, l'air et l'énergie à l'intention des acteurs privés"</t>
  </si>
  <si>
    <t xml:space="preserve">Créer une commission extra-municipale ou extra-intercommunale, où siègent des élu·es de la commune et de l'intercommunalité, à parité avec des citoyen·nes, des représentant·es associatif·ves et du secteur marchand, des chercheur·ses et expert·es pouvant être saisie ou s'auto-saisir.</t>
  </si>
  <si>
    <t xml:space="preserve">Commune
Interlocuteur mmairie:  Philippe Perreira Et Camille Maudry</t>
  </si>
  <si>
    <t xml:space="preserve">#30. CO-CONSTRUIRE AVEC TOUS LES ACTEURS CONCERNÉS UNE POLITIQUE ASSOCIATIVE LOCALE VOLONTARISTE (POUR SOUTENIR LE DYNAMISME ET LA VITALITÉ ÉCONOMIQUE DES INITIATIVES ASSOCIATIVES ET CITOYENNES DU TERRITOIRE, GARANTIR LEUR ACCESSIBILITÉ À LA PLUS GRANDE PARTIE DE LA POPULATION, RECONNAÎTRE ET PROTÉGER LEUR RÔLE CRITIQUE ET DÉLIBÉRATIF).</t>
  </si>
  <si>
    <t xml:space="preserve">Création d'un Comité Local pour la Vie Associative (CLVA)</t>
  </si>
  <si>
    <t xml:space="preserve">Co-production d'une Charte des Engagements Réciproques, signée par la collectivité et une majorité représentative des associations du territoire, permettant de fixer les orientations, grands principes et responsabilités partagées dans la réalisation de cet espace collectif de travail.</t>
  </si>
  <si>
    <t xml:space="preserve">Affectation de moyens matériels, humains et financiers de manière ouverte et transparente par la municipalité pour faire vivre les cadres et processus définis dans la Charte</t>
  </si>
  <si>
    <t xml:space="preserve">Commune
interlocuteur mairie: Thierry Morvan 
Y a t il uncomité locale pour la vie associative = maison des  associations ?</t>
  </si>
  <si>
    <t>DOMINIQUE</t>
  </si>
  <si>
    <t>Dominique</t>
  </si>
  <si>
    <t xml:space="preserve">#14. RENFORCER L'OFFRE, L'ACCÈS ET L'ATTRACTIVITÉ DE TRANSPORTS EN COMMUN SUR LE TERRITOIRE.</t>
  </si>
  <si>
    <t xml:space="preserve">1. Organiser les mobilités sur le territoire
2. Promouvoir et suivre les pratiques multimodales sur le territoire
3. Promouvoir la mobilité durable en interne au sein de la collectivité
4. Proposer une offre de transports publics attractive et de qualité</t>
  </si>
  <si>
    <t xml:space="preserve">Définir un plan d’optimisation des transports en commun (augmentation de la fréquentation grâce à l’amélioration de l’offre sur le réseau, l’intermodalité et la tarification sociale et solidaire) </t>
  </si>
  <si>
    <t xml:space="preserve">Enrichir le système de transports en commun d’une offre nouvelle en site propre, pour diminuer la part modale de la voiture au profit de celle des transports en commun </t>
  </si>
  <si>
    <t xml:space="preserve">Définir un plan de renforcement des transports en commun pour doubler la part modale des transports en commun en 5 ans</t>
  </si>
  <si>
    <r>
      <rPr>
        <color indexed="64"/>
        <rFont val="Gill Sans MT"/>
        <sz val="10"/>
      </rPr>
      <t xml:space="preserve">• Part modale de la voiture (en nombre de déplacements) 
• Part modale TC
• Fréquentation des TC (voyages/hab)
• Maillage du territoire par le réseau TC 
• % d’évolution de la part modale sur les 5 ou 10 dernières années
</t>
    </r>
  </si>
  <si>
    <t xml:space="preserve">Commune Ile de france mobilité
interlocuteur mairie: Antoine Gougeon
</t>
  </si>
  <si>
    <t xml:space="preserve">Augmenter le budget des transports en commun par habitant·e chaque année.</t>
  </si>
  <si>
    <t xml:space="preserve">Mettre en place les conditions de son succès : augmentation de la fréquentation, grâce à l’amélioration de l’offre sur le réseau, l’intermodalité et la tarification sociale et solidaire, et augmentation du budget des transports en commun par habitant·e chaque année.</t>
  </si>
  <si>
    <t xml:space="preserve"> doubler le budget transports en commun par habitant·e sur la même période.</t>
  </si>
  <si>
    <t xml:space="preserve">#15. DONNER LA PRIORITÉ AUX MOBILITÉS ACTIVES (MARCHE, VÉLO) DANS L’ESPACE PUBLIC.</t>
  </si>
  <si>
    <t xml:space="preserve">1. Organiser les mobilités sur le territoire
2. Promouvoir et suivre les pratiques multimodales sur le territoire
3. Développer le réseau piétonnier
4. Développer le réseau et les infrastructures cyclables</t>
  </si>
  <si>
    <t xml:space="preserve">Modérer la vitesse automobile sur au moins une partie de la commune (zone 30, zone de rencontre), </t>
  </si>
  <si>
    <t xml:space="preserve"> Mettre en place au moins une zone de circulation apaisée effective,</t>
  </si>
  <si>
    <t xml:space="preserve">Modérer partout la vitesse et le trafic automobile ;</t>
  </si>
  <si>
    <r>
      <rPr>
        <color indexed="64"/>
        <rFont val="Gill Sans MT"/>
        <sz val="10"/>
      </rPr>
      <t xml:space="preserve"> • Part modale piéton 
• Part modale vélo
• Part de voiries aménagées pour les cyclistes (% Ou à défaut km/1000hab)
• Nombre de places de stationnement vélo, hors pince-roues (nb / 100 habitants)
• Budget de la politique cyclable de la collectivité (euros.an.habitant) 
• Part modale vélo
• teqCO2, PM10 et NOx évitées
</t>
    </r>
  </si>
  <si>
    <t xml:space="preserve">Commune 
interlocuteur mairie: Antoine Gougeon</t>
  </si>
  <si>
    <t xml:space="preserve">Généraliser les doubles sens cyclables et les « cédez le passage cycliste au feu », </t>
  </si>
  <si>
    <t xml:space="preserve">Mettre en place au moins quelques aménagements cyclables sur des axes structurants (bandes larges ou mieux, pistes)</t>
  </si>
  <si>
    <t xml:space="preserve">Définir un réseau cyclable hiérarchisé et qualitatif (quelques axes en site propre, une capillarité assurée en bandes cyclables ou zone de circulation apaisée selon les caractéristiques de la commune) </t>
  </si>
  <si>
    <t xml:space="preserve"> installer un nombre suffisant de places de stationnements vélos (près des commerces, des arrêts de bus, des services publics, à l'intérieur des écoles…).</t>
  </si>
  <si>
    <t xml:space="preserve">Garantir un montant minimal dédié au développement au vélo de 25€ par habitant·e par an sur le mandat.</t>
  </si>
  <si>
    <t xml:space="preserve">15.1 Créer des pistes cyclables en site propre</t>
  </si>
  <si>
    <t xml:space="preserve">25% des grands axes</t>
  </si>
  <si>
    <t xml:space="preserve">50% des grands axes</t>
  </si>
  <si>
    <t xml:space="preserve">100% des grands axes</t>
  </si>
  <si>
    <t xml:space="preserve">Commune 
 interlocuteur mairie: Antoine Gougeon 06 43 53 77 92</t>
  </si>
  <si>
    <t xml:space="preserve">15.2 Créer des itinéraires réservés ou prioritaires aux vélos en pensant un axe aller et
retour entre les 2 RER ainsi qu’un axe Marne/Centre ville</t>
  </si>
  <si>
    <t xml:space="preserve">Mise en place d'un projet </t>
  </si>
  <si>
    <t xml:space="preserve">Début de réalisation</t>
  </si>
  <si>
    <t xml:space="preserve">Réalisation complète du projet</t>
  </si>
  <si>
    <t xml:space="preserve">Commune
interlocuteur mairie: Antoine Gougeon 06 43 53 77 92</t>
  </si>
  <si>
    <t xml:space="preserve">15.3 Généraliser les contre sens cyclables dans les rues à sens unique, les tourner à
droite</t>
  </si>
  <si>
    <t xml:space="preserve">15.4 Augmenter le nombre de place de parking pour les vélos</t>
  </si>
  <si>
    <t xml:space="preserve">Respect de la loi LOM (loi d'orientation des mobilités) 
10%</t>
  </si>
  <si>
    <t xml:space="preserve">Respect de la loi LOM
50%</t>
  </si>
  <si>
    <t xml:space="preserve">Respect de la loi LOM
100%</t>
  </si>
  <si>
    <t xml:space="preserve">15.5 Créer des parkings sécurisés pour les vélos aux abords des RER</t>
  </si>
  <si>
    <t xml:space="preserve">Un parking devant une des gares</t>
  </si>
  <si>
    <t xml:space="preserve">Un parking devant chaque gares</t>
  </si>
  <si>
    <t xml:space="preserve">Un parking devant chaque gares de taille adapté à la demande</t>
  </si>
  <si>
    <t xml:space="preserve">Commune Véligo-STIF
interlocuteur mairie: Antoine Gougeon 06 43 53 77 92</t>
  </si>
  <si>
    <t xml:space="preserve">15.6 Veiller à l’entretien des trottoirs, voir à leur élargissement pour favoriser la marche et
l’accessibilité de tous</t>
  </si>
  <si>
    <t xml:space="preserve">COMMUNE PEMB DEPARTEMENT
Interlocuteur PEMB :0148715900  Jean Philippe Gautrais transport et mobilité 
interlocuteur mairie: Antoine Gougeon</t>
  </si>
  <si>
    <t xml:space="preserve">15.7 Mettre en place des feux tricolores pouvant être déclenchés par les piétons</t>
  </si>
  <si>
    <t xml:space="preserve">Etude des endroits clés pour installation de feux tricolores pouvant être déclenchés par les pietons</t>
  </si>
  <si>
    <t xml:space="preserve">50%  des feux installés dans les endroits clés</t>
  </si>
  <si>
    <t xml:space="preserve">100% des feux installés dans les endroits clés</t>
  </si>
  <si>
    <t xml:space="preserve">COMMUNE PEMB Departement
Interlocuteur PEMB :0148715900 Jean Philippe Gautrais
interlocuteur mairie: Antoine Gougeon</t>
  </si>
  <si>
    <t xml:space="preserve">15.8 Encourager la création de Pedibus Piétons/Vélos</t>
  </si>
  <si>
    <t xml:space="preserve">Etude de projet </t>
  </si>
  <si>
    <t xml:space="preserve">Un pour la moitier des écoles</t>
  </si>
  <si>
    <t xml:space="preserve">Un par écoles</t>
  </si>
  <si>
    <t xml:space="preserve">COMMUNE
interlocuteur mairie Antoine Gougeon</t>
  </si>
  <si>
    <t xml:space="preserve">15.9 Réaménager la place du général Leclerc pour diminuer la place de la voiture et
rendre la traversée des piétons et des vélos beaucoup plus sécurisée</t>
  </si>
  <si>
    <t xml:space="preserve">Projet proposé avec valorisation des piétons et des velos</t>
  </si>
  <si>
    <t xml:space="preserve">réamenagement en cour</t>
  </si>
  <si>
    <t xml:space="preserve">réaménagement terminé</t>
  </si>
  <si>
    <t xml:space="preserve">Département
interlocuteur mairie Antoine Gougeon</t>
  </si>
  <si>
    <t xml:space="preserve">15.10 Presser le département pour accélérer la construction de la passerelle vélo/piétons
entre Nogent sur Marne et Champigny</t>
  </si>
  <si>
    <t xml:space="preserve">Projet de passerelle </t>
  </si>
  <si>
    <t xml:space="preserve">Passerelle en cour de construction</t>
  </si>
  <si>
    <t xml:space="preserve">Passerelle construite</t>
  </si>
  <si>
    <t xml:space="preserve">COMMUNE DRIIF ETAT
interlocuteur mairie: Antoine Gougeon 06 43 53 77 92</t>
  </si>
  <si>
    <t xml:space="preserve">15 .11 Pietoniser la rue Charles de Gaulle ..(Dans un 1 er temps, partage de voirie) </t>
  </si>
  <si>
    <t xml:space="preserve">Partage de voirie </t>
  </si>
  <si>
    <t xml:space="preserve">Partage de voirie la semaine et rue favorisant les deplacements doux (velo pieton et bus) le we</t>
  </si>
  <si>
    <t xml:space="preserve">Rue favorisant la circultation douce = velo pieton et bus</t>
  </si>
  <si>
    <t xml:space="preserve">COMMUNE
interlocuteur mairie: Antoine Gougeon</t>
  </si>
  <si>
    <t xml:space="preserve">#16. LIMITER LA PLACE DES VÉHICULES LES PLUS POLLUANTS ET DES VOITURES INDIVIDUELLES EN VILLE.</t>
  </si>
  <si>
    <t xml:space="preserve">1. Elaborer et faire appliquer une politique de stationnement volontariste
2. Réguler le trafic, réduire la vitesse et valoriser l'espace public</t>
  </si>
  <si>
    <t xml:space="preserve">Généralisation du 30km/h en ville</t>
  </si>
  <si>
    <t xml:space="preserve">Création de zones de circulation apaisée dans tous les quartiers et piétonisation pérenne devant les écoles</t>
  </si>
  <si>
    <t xml:space="preserve">Rendre le centre-ville piéton </t>
  </si>
  <si>
    <t xml:space="preserve">• Nombre de places de stationnement public pour les voitures par habitant
• Part modale piéton (%)
• Part de voiries « apaisées » (%)
</t>
  </si>
  <si>
    <t xml:space="preserve">COMMUNE METROPOLE (ZFE) ETAT
interlocuteur mairie: Antoine Gougeon</t>
  </si>
  <si>
    <t xml:space="preserve"> création de zones de circulation apaisée dans différents quartiers,</t>
  </si>
  <si>
    <t xml:space="preserve"> mise en place d’une zone à faibles émissions visant la sortie du diesel et de l’essence.</t>
  </si>
  <si>
    <t xml:space="preserve">Réduire la voirie réservée aux véhicules motorisés pour rendre la voiture minoritaire tout en garantissant une alternative à tout·es,</t>
  </si>
  <si>
    <t xml:space="preserve">diminution du stationnement en voirie</t>
  </si>
  <si>
    <t xml:space="preserve">sortir du diesel et de l’essence au plus tôt</t>
  </si>
  <si>
    <t xml:space="preserve">mise en place d’une zone à faibles émissions</t>
  </si>
  <si>
    <t xml:space="preserve">fermeture temporaire au trafic routier autour des écoles (entrée et sortie de l’école)</t>
  </si>
  <si>
    <t xml:space="preserve">#17. DÉVELOPPER UNE LOGISTIQUE URBAINE DU TRANSPORT DES MARCHANDISES ADAPTÉE AUX CARACTÉRISTIQUES DE LA COMMUNE.</t>
  </si>
  <si>
    <t xml:space="preserve">6. Optimiser la logistique et la gestion des flux de marchandises sur le territoire</t>
  </si>
  <si>
    <t xml:space="preserve">Interdiction des poids lourds affichant une vignette crit'air supérieur ou égal à 2 d'ici 2025
</t>
  </si>
  <si>
    <t xml:space="preserve">Diminution de la part des poids lourds dans la zone urbaine de 75% en 2025</t>
  </si>
  <si>
    <t xml:space="preserve">Interdiction des poids lourds dans la zone urbaine en 2025
</t>
  </si>
  <si>
    <t xml:space="preserve">• Diminution des gaz à effet de serre liée à l’optimisation des flux de marchandises sur le territoire
</t>
  </si>
  <si>
    <t xml:space="preserve">Cette mesure n'a pas était signée par l'equipe municipale</t>
  </si>
  <si>
    <t xml:space="preserve">C2. Intégrer des orientations en faveur de l'optimisation du transport de marchandises à l'échelle du territoire dans les documents de planification</t>
  </si>
  <si>
    <t xml:space="preserve">B2. Repenser la stratégie de stationnement des véhicules de marchandises</t>
  </si>
  <si>
    <t xml:space="preserve">A2. Se doter de la compétence "gestion des marchandises"</t>
  </si>
  <si>
    <t xml:space="preserve">VIOLAINE
Dominique 
Baptiste</t>
  </si>
  <si>
    <t xml:space="preserve">#03. MENER UNE POLITIQUE DE SOBRIÉTÉ, D'EFFICACITÉ ÉNERGÉTIQUE ET D'ALIMENTATION À 100% EN ÉNERGIE RENOUVELABLE ET LOCALE DES BÂTIMENTS, VÉHICULES COMMUNAUX ET ÉCLAIRAGE PUBLIC.</t>
  </si>
  <si>
    <t xml:space="preserve">1. Mettre en place un schéma directeur des énergies et des réseaux de chaleur
2. Optimiser l'éclairage public
3. Optimiser le service public de la distribution d'énergie
4. Mettre en place une comptabilité énergétique des émissions de GES des bâtiments publics
5. Elaborer une stratégie patrimoniale incluant un programme de rénovation
6. Etre exemplaire sur les bâtiments publics neufs et rénovés
7. Limiter les émissions de gaz à effet de serre des bâtiments publics</t>
  </si>
  <si>
    <t xml:space="preserve">Mise en place d'un Conseil en Énergie Partagée (CEP) dans la commune</t>
  </si>
  <si>
    <t xml:space="preserve">Mise en place d'un plan de rénovation énergétique pour le mandat visant à réduire de 40% les consommations d'énergie en 2030</t>
  </si>
  <si>
    <t xml:space="preserve">Mise en place d'un plan d’investissement pour atteindre -60% de consommation d’énergie en 2050</t>
  </si>
  <si>
    <t xml:space="preserve">Parts d’énergie renouvelable et les réseaux de chaleur, à l’échelle du patrimoine de la collectivité ou du territoire, </t>
  </si>
  <si>
    <t xml:space="preserve">COMMUNE
Interlocuteur mairie: Sebastien Eychenne</t>
  </si>
  <si>
    <t xml:space="preserve">Audit du patrimoine et alimentation à 50% les bâtiments et l'éclairage publics en électricité renouvelable et locale.</t>
  </si>
  <si>
    <t xml:space="preserve">Mis ene place d'une alimentation des bâtiments et de l'éclairage publics à 75% en électricité renouvelable et locale et 25% en chaleur renouvelable (bois ou biogaz)</t>
  </si>
  <si>
    <t xml:space="preserve">Mise en place d'un plan d’investissement pour fournir 100% en énergie renouvelable (électricité, chaleur, carburants) dès 2040.</t>
  </si>
  <si>
    <t xml:space="preserve">03.1 Passer à un fournisseur d’énergie renouvelable et éthique tel Enercoop</t>
  </si>
  <si>
    <t xml:space="preserve">La mairie ne souhaite pas réaliser cette mesure</t>
  </si>
  <si>
    <t xml:space="preserve">03.2 Sobriété énergétique</t>
  </si>
  <si>
    <t xml:space="preserve">COMMUNE
Interlocuteur mairie: Sébastien Eychenne et Philippe Pereira</t>
  </si>
  <si>
    <t xml:space="preserve">03.3 Engager un plan de rénovation pour tendre vers des bâtiments passifs énergétiquement</t>
  </si>
  <si>
    <t xml:space="preserve">20% DES BATIMENTS</t>
  </si>
  <si>
    <t xml:space="preserve">50% DES BATIMENTS</t>
  </si>
  <si>
    <t xml:space="preserve">80% DES BATIMENTS</t>
  </si>
  <si>
    <t xml:space="preserve">COMMUNE 
Interlocuteur mairie: Sebastien Eychenne et Philippe Pereira</t>
  </si>
  <si>
    <t xml:space="preserve">03.4 Rationaliser le système d’éclairage public</t>
  </si>
  <si>
    <t xml:space="preserve">Tous les éclairages en LED</t>
  </si>
  <si>
    <t xml:space="preserve">Mise en place d'éclairages à détecteur de présence dans les rues secondaire</t>
  </si>
  <si>
    <t xml:space="preserve">Mise en place d'éclairages à déctecteur de présence dans toutes les rues</t>
  </si>
  <si>
    <t xml:space="preserve">COMMUNE PEMB
Interlocuteur PEMB :0148715900 Sylvain Berrios Urbanisme 
Interlocuteur mairie: Vanessa Outmizguine</t>
  </si>
  <si>
    <t xml:space="preserve">03.5 Respect de la législation avec l’extinction des vitrines des commerces de 23 h à 6 h</t>
  </si>
  <si>
    <t xml:space="preserve">30% des commerçants</t>
  </si>
  <si>
    <t xml:space="preserve">50% des commerçants</t>
  </si>
  <si>
    <t xml:space="preserve">100% des commerçants</t>
  </si>
  <si>
    <t xml:space="preserve">COMMUNE
Interlocuteur mairie: Anne France Jacquillat</t>
  </si>
  <si>
    <t xml:space="preserve">03.6 Stopper l’expansion des panneaux d’affichage LED (Règlement local de publicité interne)</t>
  </si>
  <si>
    <t xml:space="preserve">Faire un état des lieux</t>
  </si>
  <si>
    <t xml:space="preserve">Aucun panneaux dans la ville
sauf affichage pour la mairie avec extinction de 23h à 6h</t>
  </si>
  <si>
    <t xml:space="preserve">Aucun panneaux dans la ville
sauf affichage pour la mairie avec extinction de 23h à 6h
appuyé d'un cadre législatif contraignant</t>
  </si>
  <si>
    <t xml:space="preserve">COMMUNE PEMB
Interlocuteur PEMB :0148715900 Sylvain Berrios Urbanisme
interlocuteur mairie: Vanessa Outmizguine</t>
  </si>
  <si>
    <t xml:space="preserve">03.7 Tout nouveau bâtiment mis à la construction doit être à minima passif voir à énergie
positive (Sous réserve de faisabilité technique)</t>
  </si>
  <si>
    <t xml:space="preserve">Application sur le projet coeur de ville</t>
  </si>
  <si>
    <t xml:space="preserve">application à tous autre projets municipaux</t>
  </si>
  <si>
    <t xml:space="preserve">Application à tous autre projets municipaux appuyé d'un cadre législatif contraignant</t>
  </si>
  <si>
    <t xml:space="preserve">COMMUNE
interlocuteur mairie: Jean Paul David et Sébastien Eychenne</t>
  </si>
  <si>
    <t xml:space="preserve">03.8 Mettre en place des panneaux solaires sur les bâtiments publics</t>
  </si>
  <si>
    <t xml:space="preserve">10% BATIMENTS PUBLIQUES</t>
  </si>
  <si>
    <t xml:space="preserve">50% DES BATIMENTS PUBLICS</t>
  </si>
  <si>
    <t xml:space="preserve">90% DES BATIEMENTS PUBLIC</t>
  </si>
  <si>
    <t xml:space="preserve">03.9 Réévaluer les équipements d’entretien municipaux</t>
  </si>
  <si>
    <t xml:space="preserve">Etude et estimation enrgétique du parc existant</t>
  </si>
  <si>
    <t xml:space="preserve">Modernisation et rationalisation de 50% du parc</t>
  </si>
  <si>
    <t xml:space="preserve">Modernisation et rationalisation de tout le parc</t>
  </si>
  <si>
    <t xml:space="preserve">COMMUNE
Interlocuteur maire: Sébastien Eychenne</t>
  </si>
  <si>
    <t xml:space="preserve">03.10 Mener des campagnes d’économie d’énergie dans les bâtiments publics auprès des
agents</t>
  </si>
  <si>
    <t xml:space="preserve">formation de 50% des agents municipaux</t>
  </si>
  <si>
    <t xml:space="preserve">Formation de 100% des agents municipaux</t>
  </si>
  <si>
    <t xml:space="preserve">Renouvellement des formations et que les agents deviennent force de proposition</t>
  </si>
  <si>
    <t xml:space="preserve">COMMUNE
Interlocuteur maire : Sébastien Eychenne</t>
  </si>
  <si>
    <t xml:space="preserve">03.11 Refuser la 5 G</t>
  </si>
  <si>
    <t xml:space="preserve">La mesure n'a pas était signée par l'équipe municipale</t>
  </si>
  <si>
    <t xml:space="preserve">#11. METTRE EN ŒUVRE UNE DÉMARCHE TERRITOIRE À ÉNERGIE POSITIVE OU PLAN CLIMAT CITOYENNE AMBITIEUSE, EN RÉDUISANT AU MAXIMUM LES CONSOMMATIONS D’ÉNERGIE ET EN DÉVELOPPANT LA PRODUCTION ET LA CONSOMMATION D’ÉNERGIE RENOUVELABLE NOTAMMENT CITOYENNE.</t>
  </si>
  <si>
    <t xml:space="preserve">1. Inciter à la réduction des consommations et à l'achat d'électricité verte avec les fournisseurs et syndicats d'énergie
2. Récupérer la chaleur industrielle, pratiquer la cogénération, utiliser les réseaux de chaleur/froid comme vecteur
3. Augmenter l'utilisation des énergies renouvelables pour la chaleur et le rafraîchissement
4. Augmenter la production d'électricité issue d'énergies renouvelables sur le territoire</t>
  </si>
  <si>
    <t xml:space="preserve"> Fixer des objectifs ambitieux et partagés de transition énergétique à l’aide des référentiels Climat Pratic et Cit’ergie pour les plans climat ou Destination TEPOS, </t>
  </si>
  <si>
    <t xml:space="preserve">Faire labelliser la démarche de plan climat du territoire : label Cit’ergie, intégrer le réseau TEPOS. </t>
  </si>
  <si>
    <t xml:space="preserve">Définir un plan d'action pour devenir un territoire à énergie positive avant 2050 </t>
  </si>
  <si>
    <r>
      <rPr>
        <color indexed="64"/>
        <rFont val="Gill Sans MT"/>
        <sz val="10"/>
      </rPr>
      <t xml:space="preserve">• Consommation de l’éclairage public (kWh/hab.an)
• Dépenses énergétiques de la collectivité (euros)
• TeqCO2 et kWh économisés via le plan d’optimisation de l’éclairage public</t>
    </r>
  </si>
  <si>
    <t xml:space="preserve">COMMUNE PEMB Métropole
Interlocuteur PEMB :0148715900 Marie-Hélène Magne Environnement et dévelopement durable
Interlocuteur Mairie: Camille Maudry et Phillipe Pereira</t>
  </si>
  <si>
    <t xml:space="preserve">Soutenir les projets d’énergie renouvelable d’initiative citoyenne</t>
  </si>
  <si>
    <t xml:space="preserve"> Faire aboutir des projets d’initiative citoyenne.</t>
  </si>
  <si>
    <t xml:space="preserve">Impliquer citoyen·nes et collectivités comme parties prenantes, notamment via des initiatives d’ENR citoyennes.</t>
  </si>
  <si>
    <t xml:space="preserve"> Mettre en place un programme de sensibilisation à la sobriété énergétique.</t>
  </si>
  <si>
    <t xml:space="preserve">11.1 Promouvoir et soutenir les projets citoyens de production d’énergie</t>
  </si>
  <si>
    <t xml:space="preserve">Réaliser des campagnes de sensibilisation pour les citoyens</t>
  </si>
  <si>
    <t xml:space="preserve">Réaliser des campagnes de sensibilisation pour les citoyens et faciliter leur projets </t>
  </si>
  <si>
    <t xml:space="preserve">Réaliser des campagnes de sensibilisation pour les citoyens, faciliter leurs projets  et aider certain projet financièrement</t>
  </si>
  <si>
    <t xml:space="preserve">COMMUNE PEMB Métropole Etat
Interlocuteur PEMB :0148715900 Marie-Hélène Magne Environnement et dévelopement durable
Interlocuteur Mairie: Sébastien Eychenne et Phillipe Pereira</t>
  </si>
  <si>
    <t xml:space="preserve">11.2 Solliciter le territoire pour lancer un plan ambitieux de rénovation du bâti privé</t>
  </si>
  <si>
    <t xml:space="preserve">Etablir un état des lieux en colaboration avec le territoire</t>
  </si>
  <si>
    <t xml:space="preserve">Le territoire s'engage à accompagner les rénovations du bâti privé vers une très faible consomation energetique et l'utilisation de matériaux écoresponsables</t>
  </si>
  <si>
    <t xml:space="preserve">COMMUNE PEMB Métropole
Interlocuteur PEMB :0148715900 Marie-Hélène Magne Environnement et dévelopement durable
Interlocuteur Mairie: Sébastien Eychenne et Phillipe Pereira</t>
  </si>
  <si>
    <t xml:space="preserve">11.3 Sensibiliser les citoyens à travers des défis et des campagnes d’économie d’énergie</t>
  </si>
  <si>
    <t xml:space="preserve">Définir un projet de sensibilisation ambitieux des citoyens et mettre en place des indicateurs mesurant l'avancé des citoyens sur ce sujet</t>
  </si>
  <si>
    <t xml:space="preserve">Mettre en place annuellement ce projet </t>
  </si>
  <si>
    <t xml:space="preserve">Renouveler les campagnes et sensibiliser par quartier les citoyens</t>
  </si>
  <si>
    <t xml:space="preserve">COMMUNE PEMB Métropole
Interlocuteur PEMB :0148715900 Marie-Hélène Magne Environnement et dévelopement durable
Interlocuteur Mairie: Camille Maudry et Phillipe Pereira</t>
  </si>
  <si>
    <t xml:space="preserve">#12. SOUTENIR LES RÉNOVATIONS À HAUTE EFFICACITÉ ÉNERGÉTIQUE EN ACCOMPAGNANT EN PARTICULIER LES MÉNAGES EN SITUATION DE PRÉCARITÉ ÉNERGÉTIQUE.</t>
  </si>
  <si>
    <t xml:space="preserve">1. Planifier la rénovation de l’habitat et la construction durable sur le territoire
2. Coopérer avec les acteurs professionnels du bâtiment et de l'immobilier
3. Prévenir et lutter contre la précarité énergétique</t>
  </si>
  <si>
    <t xml:space="preserve"> Créer ou renforcer une structure ou un service d'information et d'accompagnement des ménages et des professionnels à la rénovation énergétique.</t>
  </si>
  <si>
    <t xml:space="preserve"> Créer un plan d’action contre la précarité énergétique avec objectif de diviser celle-ci par 2 durant le mandat.</t>
  </si>
  <si>
    <t xml:space="preserve">Rénover en haute performance 10% des logements anciens du territoire d'ici la fin du mandat</t>
  </si>
  <si>
    <t xml:space="preserve">-  Pourcentage de logements rénovés en haute performance énergétique
- % de ménages en situation de précarité énergétique sur le territoire (cf. indicateurs de l’ONPE )
- Montant des aides financières à l’énergie des CCAS/CIAS</t>
  </si>
  <si>
    <t xml:space="preserve">COMMUNE Métropole Département Etat
Interlocuteur mairie: Sébastien Eychenne et Philippe Pereira</t>
  </si>
  <si>
    <t xml:space="preserve"> Mettre en place les compétences qui permettent que la structure soit en capacité d'accompagner et d'orienter les ménages en précarité énergétique vers le conseil et les aides disponible</t>
  </si>
  <si>
    <t xml:space="preserve">Promulguer un arrêté d’interdiction de location des passoires énergétiques.</t>
  </si>
  <si>
    <t xml:space="preserve">FLORENCE
ALEXANDRA
NATHALIE</t>
  </si>
  <si>
    <t xml:space="preserve">#08. PRÉSERVER ET DÉVELOPPER LES TRAMES VERTES (COUVERT VÉGÉTAL), BLEUES (CYCLES DE L'EAU), BRUNES (SOL) ET NOIRES (ÉCLAIRAGE) POUR REDONNER SA PLACE AU VIVANT SUR LE TERRITOIRE.</t>
  </si>
  <si>
    <t xml:space="preserve">1. Soutenir l'utilisation durable des forêts et des espaces boisés
2. Préserver la biodiversité du territoire et développer des espaces verts</t>
  </si>
  <si>
    <t xml:space="preserve">Protéger l’existant : Inscrire dans les documents d’urbanisme un objectif zéro-artificialisation</t>
  </si>
  <si>
    <t xml:space="preserve">Remettre de la nature en ville : Mettre en œuvre au moins deux actions suivantes  : 1) Inscrire le principe de “zéro artificialisation nette” dans le PLU (Plan Local d’Urbanisme) et/ou le PLUI (Plan Local d’Urbanisme Intercommunal). 2) Mettre en place une gestion différenciée des espaces verts et favoriser les essences d’arbres et variétés végétales adaptées localement. La gestion différenciée est un mode de gestion des différents espaces d’une ville plus respectueux de l’environnement, alternatif à la gestion horticole intensive, et qui s’adapte à l’usage des lieux. 3) Augmenter la place de l'eau dans la ville : multiplier les mares, fontaines et rivières urbaines. Pour tout nouveau projet urbain, inclure l'un de ces types d’espaces d’eau. 4) Faire respecter la législation en s’assurant que les enseignes commerciales/bureaux éteignent leur éclairage la nuit. 5)
Signer et mettre en place durant son mandat les engagements de la Charte pour un Éclairage Durable (nouvelle Charte disponible dès octobre 2019).</t>
  </si>
  <si>
    <t xml:space="preserve">Mettre en œuvre au moins trois des actions suivantes : 1) Créer de nouveaux espaces verts. Pour cela, acquérir et végétaliser de nouveaux lieux, et désimperméabiliser les sols. Dans ce processus, veiller à créer des continuités écologiques entre les espaces verts : plantations linéaires en strate basse et en strate arborée, désasphaltisation partielle de réseaux de rues vertes végétalisées, végétalisation de toitures, végétalisation d’abord de bâtiments, création de passages pour la faune à travers les clôtures (à spécifier au PLU pour les espaces privés), etc. Inscrire ces engagements au sein du contrat de territoire pertinent (cf. guide en ressources). 2) 
Passer au "zéro phyto total" (plus exigeant que la loi Labbé) en labellisant ma ville "Terre Saine" et faire un usage raisonné des produits de biocontrôle et utilisable en agriculture bio (UAB). 3) Gestion alternative des eaux de pluie : restaurer des sols de pleine terre partout où les surfaces artificielles ne sont pas ou plus nécessaires (aires de jeu, parkings, pieds d’arbres, etc.), mettre en place des chaussées et revêtements poreux et des fossés végétalisés. Cela permet de recueillir provisoirement l'eau pour l'évacuer via un trop-plein, pour l'évaporer (évapotranspiration) ou pour l'infiltrer sur place. 5) Mettre en place l'extinction de nuit sur une période aussi longue que possible (le crépuscule étant une période cruciale pour de nombreuses espèces) ou un éclairage dynamique partout où l’extinction n’est pas possible. </t>
  </si>
  <si>
    <t xml:space="preserve">
• Nombre d’opérations de construction / rénovation bois effectuées à partir de bois local sur le territoire et/ou par la collectivité
• Taux de prélèvements de bois en forêt 
 </t>
  </si>
  <si>
    <t xml:space="preserve">COMMUNE 
Interlocuteur mairie: Sébastien Eychenne  et Philippe Pereira</t>
  </si>
  <si>
    <t xml:space="preserve">Faire respecter la législation sur l’éclairage la nuit.</t>
  </si>
  <si>
    <t xml:space="preserve">08.1 Mettre en place un PLU vert avec zéro artificialisation (Par dérogation)</t>
  </si>
  <si>
    <t xml:space="preserve">Etude d'un projet de PLU vert avec zéro artificialisation</t>
  </si>
  <si>
    <t xml:space="preserve">MISE EN PLACE DU PLU</t>
  </si>
  <si>
    <t xml:space="preserve">RESPECT DU PLU</t>
  </si>
  <si>
    <t xml:space="preserve">COMMUNE ET PEMB
Interlocuteur PEMB :0148715900 Marie-Hélène Magne Environnement et dévelopement durable et Jacques Alain Benisti Amènagement urbain
Interlocuteur Mairie: Sébastien Eychenne et Jean Paul David</t>
  </si>
  <si>
    <t xml:space="preserve">07 D Créer sur le site du nouveau marché un lieu de restauration solidaire, pédagogique, bio
et local</t>
  </si>
  <si>
    <t xml:space="preserve">08.2  Débétonner les bords de Marne, les parkings et toutes les zones où les surfaces
artificielles ne sont pas nécessaires (En cours)</t>
  </si>
  <si>
    <t xml:space="preserve">Faire un état des lieux et atteindre les 20% de surfaces</t>
  </si>
  <si>
    <t xml:space="preserve">COMMUNE ET PEMB
Interlocuteur PEMB :0148715900 Marie-Hélène Magne Environnement et dévelopement durable et Jacques Alain Benisti Amènagement urbain
Interlocuteur Mairie: Sébastien Eychenne et Philippe Pereira</t>
  </si>
  <si>
    <t xml:space="preserve">08.3 Débitumer les cours d’école en faire des cours d’écoles Oasis (Fonction des écoles)</t>
  </si>
  <si>
    <t xml:space="preserve">2 écoles ont débitumé leur cour et aménagé un coin jardin </t>
  </si>
  <si>
    <t xml:space="preserve">50 % des écoles ont débétonnés leur cour et ammènagé un coin jardin</t>
  </si>
  <si>
    <t xml:space="preserve">Toutes les école ont débetonner leur cour et amènagé un coin jardin</t>
  </si>
  <si>
    <t xml:space="preserve">COMMiUNE
Intervenant mairie: Véronique Delannet</t>
  </si>
  <si>
    <t xml:space="preserve">08.4 Mettre en place des chaussées avec revêtements poreux</t>
  </si>
  <si>
    <t xml:space="preserve">Faire un état des lieux et avoir un revêtements poreux sur 20% des chaussées</t>
  </si>
  <si>
    <t xml:space="preserve">08.5 Permis de végétaliser au pieds des arbres</t>
  </si>
  <si>
    <t xml:space="preserve">rédaction et validation du permis de végétaliser aux pieds des arbres et des immeubles.</t>
  </si>
  <si>
    <t xml:space="preserve">Permis mis en valeur par la mairie avec insitation pour les habitants et agrandissement espace autour des arbres.</t>
  </si>
  <si>
    <t xml:space="preserve">Permis mis en valeur par la mairie avec insitation pour les habitants
50% d'arbre végétalisé</t>
  </si>
  <si>
    <t xml:space="preserve">COMMUNE PEMB Département
Interlocuteur PEMB :0148715900 Jacques Alain Benisti Amènagement urbain
Interlocuteur Mairie: Sébastien Eychenne et Jean Paul David</t>
  </si>
  <si>
    <t xml:space="preserve">08.6 Privilégier les semences locales et exclure les plantations du type « palmier »</t>
  </si>
  <si>
    <t xml:space="preserve">Rédaction d'une charte avec les espaces verts</t>
  </si>
  <si>
    <t xml:space="preserve">Application de cette charte</t>
  </si>
  <si>
    <t xml:space="preserve">COMMUNE
Interlocuteur Mairie: Vanessa Outmizguine et Jean Paul David</t>
  </si>
  <si>
    <t xml:space="preserve">08.7 Imposer dans le PLU un minimum de végétalisation de 30 des parcelles
des particuliers et des projets immobiliers ..(PLU modifié, 40 % suivant zones)</t>
  </si>
  <si>
    <t xml:space="preserve">Projet présenté </t>
  </si>
  <si>
    <t xml:space="preserve">Mise en place du projet</t>
  </si>
  <si>
    <t xml:space="preserve">Toutes les nouvellse parcelles et projets immobiliers ont 30% de végétalisation</t>
  </si>
  <si>
    <t xml:space="preserve">COMMUNE PEMB
Interlocuteur PEMB :0148715900 Jacques Alain Benisti Amènagement urbain
Interlocuteur mairie: Vanessa Outmizguine et Jean Paul David</t>
  </si>
  <si>
    <t xml:space="preserve">08.8 Protéger les arbres</t>
  </si>
  <si>
    <t xml:space="preserve">Tous arbres coupés doient être remplacé par deux arbres plantés</t>
  </si>
  <si>
    <t xml:space="preserve">Aucun arbre coupé s'il n'est pas maldade. Deux arbres plantés pour un arbre coupé. Pour tous projet urbain composer avec les arbres existants et en ajouter.</t>
  </si>
  <si>
    <t xml:space="preserve">COMMUNE
Interlocuteur mairie: Vanessa Outmizguine et Jean Paul David</t>
  </si>
  <si>
    <t xml:space="preserve">08.9 Sortir du gazon synthétique (Stade municipal uniquement)</t>
  </si>
  <si>
    <t xml:space="preserve">Etude d'un projet pour enlever le gazon synthétique dans le stade </t>
  </si>
  <si>
    <t xml:space="preserve">Réalisation de ce projet</t>
  </si>
  <si>
    <t xml:space="preserve">Instaurer une charte pour ne plus avoir de gazon synthétique dans la ville</t>
  </si>
  <si>
    <t xml:space="preserve">08.10 Mise en place de partenariats avec l’école du Breuil et la Ferme de Paris et les services
parisiens du bois de Vincennes</t>
  </si>
  <si>
    <t xml:space="preserve">Un projet de partenariat avec une école ou le centre de loisir</t>
  </si>
  <si>
    <t xml:space="preserve">Un ou deux partenariats réalisés avec plusieur ecoles et/ou le centres de loisir</t>
  </si>
  <si>
    <t xml:space="preserve">Partenarias régulier avec toutes les écoles et les centres de loisirs</t>
  </si>
  <si>
    <t xml:space="preserve">COMMUNE 
interlocuteur mairie: Philippe Peeira et Véronique Delannet</t>
  </si>
  <si>
    <t xml:space="preserve">08.11 Étendre le « Zéro Phyto» à toute la commune dont le cimetière</t>
  </si>
  <si>
    <t xml:space="preserve">Projet zéro phyto dans le cimetière</t>
  </si>
  <si>
    <t xml:space="preserve">Commune zéro phytos même dans le cimetière</t>
  </si>
  <si>
    <t xml:space="preserve">08.12 Renforcer la lutte anti mégots et installer des poubelles spéciales</t>
  </si>
  <si>
    <t xml:space="preserve">Quelques poubelles dans la ville et quelsques plaques au pied des bouches d'égouts pour informer les gens</t>
  </si>
  <si>
    <t xml:space="preserve">Plus de poubelles, et plus de plaques d'égouts et une campagne par ans pour sensibiliser les gens</t>
  </si>
  <si>
    <t xml:space="preserve">Des poubelles partout, une campagne par ans pour sensibiliser les gens et des plaques au pieds de chaques bouches d'égouts informant les gens</t>
  </si>
  <si>
    <t xml:space="preserve">08.13  Améliorer le réseau d’assainissement</t>
  </si>
  <si>
    <t xml:space="preserve">Etat des lieux et projet d'amélioration </t>
  </si>
  <si>
    <t xml:space="preserve">Travaux en court de réalisation </t>
  </si>
  <si>
    <t xml:space="preserve">Plus de la moitier du raiseau amélioré</t>
  </si>
  <si>
    <t xml:space="preserve">PEMB
Interlocuteur PEMB :0148715900 Jacques Alain Benisti Amènagement urbain
Interlocuteur mairie: Vanessa Outmizguine et Jean Paul David</t>
  </si>
  <si>
    <t xml:space="preserve">08.14 Récupération de l’eau de pluie dans tous les bâtiments publics</t>
  </si>
  <si>
    <t xml:space="preserve">Etat des lieux et planification des travaux</t>
  </si>
  <si>
    <t xml:space="preserve">Récupération de l'eau de pluie dans la moitier des batiments publics</t>
  </si>
  <si>
    <t xml:space="preserve">Récupération des eaux de pluie dans tous les bâtiments publics</t>
  </si>
  <si>
    <t xml:space="preserve">COMMUNE
Interlocuteur Mairie Vanessa Outmizguine et Jean Paul David</t>
  </si>
  <si>
    <t xml:space="preserve">08.15 Multiplier les mares dans les parcs publics</t>
  </si>
  <si>
    <t xml:space="preserve">Mise en place d'une mare</t>
  </si>
  <si>
    <t xml:space="preserve">Mise en place de plusieurs mares </t>
  </si>
  <si>
    <t xml:space="preserve">08.16 Installation de fontaines dans les rues</t>
  </si>
  <si>
    <t xml:space="preserve">Mise en place d une fontaine dans tous les parcs</t>
  </si>
  <si>
    <t xml:space="preserve">Mise en place d'une fontaine dans tous les parcs et sur les places publics</t>
  </si>
  <si>
    <t xml:space="preserve">COMMUNE
Interlocuteur mairie: Vanessa Outmizguine et Jean Paul David
Sébastien Eychenne</t>
  </si>
  <si>
    <t xml:space="preserve">08.17 Développer l’agriculture urbaine via des terrains privés et publics</t>
  </si>
  <si>
    <t xml:space="preserve">Mise en place d'un projet d agriculture urbaine</t>
  </si>
  <si>
    <t xml:space="preserve">Avoir au moin un terrain pour l'agriculture urbaine</t>
  </si>
  <si>
    <t xml:space="preserve">Multiplication des terrains ou lieux d'agriculture urbaine</t>
  </si>
  <si>
    <t xml:space="preserve">COMMUNE PEMB
Interlocuteur PEMB :0148715900 Jacques Alain Benisti Amènagement urbain
Interlocuteur mairie: Vanessa Outmizguine et Jean Paul David</t>
  </si>
  <si>
    <t xml:space="preserve">08.18 Faire du site de la MJC un site pilote avec un jardin potager, dé bétonner le site et créer
un îlot de verdure autour</t>
  </si>
  <si>
    <t xml:space="preserve"> Faire du site de la MJC un site pilote avec un jardin potager, dé bétonner le site et créer
un îlot de verdure autour</t>
  </si>
  <si>
    <t xml:space="preserve">COMMUNE
Interlocuteur mairie:  Jean Paul David et Thiery Morvan
Partenariat avec la MJC </t>
  </si>
  <si>
    <t xml:space="preserve">#10. PROTÉGER LA RESSOURCE EN EAU, EN ASSURER UNE MEILLEURE QUALITÉ ET UN ACCÈS GARANTI À TOUTES ET TOUS, EN LA CONSIDÉRANT COMME UN BIEN COMMUN.</t>
  </si>
  <si>
    <t xml:space="preserve">1. Economiser l'eau dans les bâtiments publics
2. Optimiser l’efficacité des installations d'eau potable (énergie et ressource)
3. Optimiser la gestion des eaux pluviales
4. Optimiser le potentiel énergétique du réseau d'assainissement
</t>
  </si>
  <si>
    <t xml:space="preserve">Développer une gestion transparente de l'eau</t>
  </si>
  <si>
    <t xml:space="preserve">Protection et accès au bien commun de l'eau pour tous les habitant·es de la commune : mettre en place une tarification sociale de l'eau</t>
  </si>
  <si>
    <t xml:space="preserve">un îlot de verdure autour</t>
  </si>
  <si>
    <t xml:space="preserve">- Consommation moyenne d'eau dans les bâtiments de la collectivité
</t>
  </si>
  <si>
    <t xml:space="preserve">COMMUNE PEMB Métropole
Interlocuteur PEMB :0148715900 Virginie Tollard eau assainissement
Interlocuteur mairie: Vanessa Outmizguine et Jean Paul David</t>
  </si>
  <si>
    <t xml:space="preserve">Mettre en place des dispositifs de récupération et d’utilisation différenciée de l’eau de pluie sur les bâtiments de commune.</t>
  </si>
  <si>
    <t xml:space="preserve">Intégrer des techniques de préservation de l'eau dans toutes les nouvelles constructions privées et publiques de la commune.</t>
  </si>
  <si>
    <t xml:space="preserve">10.1 Dénoncer le contrat Véolia pour passer en régie publique</t>
  </si>
  <si>
    <t xml:space="preserve">la mairie n'a pas validé cette mesure</t>
  </si>
  <si>
    <t xml:space="preserve">10.2 Récupération de l’eau de pluie dans tous les bâtiments publics</t>
  </si>
  <si>
    <t xml:space="preserve">Récupération de l'eau dans la moitier des batiments publics</t>
  </si>
  <si>
    <t xml:space="preserve">Récupération de l'eau dans tous les bâtiements publics</t>
  </si>
  <si>
    <t xml:space="preserve">COMMUNE 
Interlocuteur mairie: Vanessa Outmizguine et Jean Paul David</t>
  </si>
  <si>
    <t xml:space="preserve">10.3 Inciter l’habitat privé à se doter de collecteurs d’eau</t>
  </si>
  <si>
    <t xml:space="preserve">Mise en place d'un projet de communication régulier vers les habitiants</t>
  </si>
  <si>
    <t xml:space="preserve">Collecteurs d'eau dans 30% des habitats privés (maisons et immeubles)</t>
  </si>
  <si>
    <t xml:space="preserve">Collecteur d'eau dans plus de la moitier des habitats privés (maisons et immeubles)</t>
  </si>
  <si>
    <t xml:space="preserve">COMMUNE PEMB
Interlocuteur PEMB :0148715900 Jacques Alain Benisti Amènagement urbain
Interlocuteur mairie: Philippe Perreira
Sébastien Eychenne</t>
  </si>
  <si>
    <t xml:space="preserve">10.4 Valoriser les sources existantes et les protéger en les inscrivant au PLU</t>
  </si>
  <si>
    <t xml:space="preserve">Identifier les sources existantes sur la commune</t>
  </si>
  <si>
    <t xml:space="preserve">Valoriser les sources existantes et les protéger en les inscrivant au PLU</t>
  </si>
  <si>
    <t xml:space="preserve">COMMUNE PEMB
Interlocuteur PEMB :0148715900 Jacques Alain Benisti Amènagement urbain
Interlocuteur mairie: Sébastien Eychenne et Jean Paul David</t>
  </si>
  <si>
    <t xml:space="preserve">10.5 Nettoyage régulier des berges de la Marne (Berges saines)</t>
  </si>
  <si>
    <t xml:space="preserve">Nettoyage annuelle</t>
  </si>
  <si>
    <t xml:space="preserve">Nettoyage semi-annuelle</t>
  </si>
  <si>
    <t xml:space="preserve">Nettoyage trimestrielle</t>
  </si>
  <si>
    <t xml:space="preserve">COMMUNE PEMB
Interlocuteur PEMB :0148715900 Virginie Tollard assainissemlent et Marie-Hélène Magne Environnemnt
Interlocuteurt mairie:  Camille Maudry</t>
  </si>
  <si>
    <t xml:space="preserve">10.6 Faire appliquer la loi sur l’eau dans les habitats privés et bâtiments publics qui ne
sont pas correctement reliés pour le traitement des eaux</t>
  </si>
  <si>
    <t xml:space="preserve">Etablir un état des lieux</t>
  </si>
  <si>
    <t xml:space="preserve">Mettre en place une politique pour aider à appliquer la loi</t>
  </si>
  <si>
    <t xml:space="preserve">Loi de l'eau appliquée, tous les bâtiments sont correctement reliés pour le traitement des eaux</t>
  </si>
  <si>
    <t xml:space="preserve">COMMUNE PEMB
Interlocuteur PEMB :0148715900 Jacques Alain Benisti Virginie Tollard
Interlocuteur mairie: Philippe Pereira et Jean Paul David</t>
  </si>
  <si>
    <t xml:space="preserve">10.7 Economiser l’eau par des actions de sensibilisation des habitants</t>
  </si>
  <si>
    <t xml:space="preserve">Une actions de sensibilisations avec le SEDIF par an</t>
  </si>
  <si>
    <t xml:space="preserve">Plusieurs actions par an et un distribution de kit pour économiser l'eau à la demande.</t>
  </si>
  <si>
    <t xml:space="preserve">COMMUNE PEMB Etat
Interlocuteur PEMB :0148715900 Virginie Tollard
Interlocuteur mairie: Philippe Pereira et Sébastien Eychenne</t>
  </si>
  <si>
    <t xml:space="preserve">10.8 Mise en place de réducteurs de pression dans les bâtiments publics</t>
  </si>
  <si>
    <t xml:space="preserve">Etablir un état des lieux et un plan d'action</t>
  </si>
  <si>
    <t xml:space="preserve">50% des batiments publics équipés</t>
  </si>
  <si>
    <t xml:space="preserve">90% des bâtiments publics équipés</t>
  </si>
  <si>
    <t xml:space="preserve">COMMUNE 
Interlocuteur Mairie Vanessa Outmizguine et Jean Paul David</t>
  </si>
  <si>
    <t xml:space="preserve">10.9 Surveillance des fuites d’eau sur la voirie pour une intervention rapide</t>
  </si>
  <si>
    <t xml:space="preserve">Etat des lieux de la voirie</t>
  </si>
  <si>
    <t xml:space="preserve">Signalisation par les employers municipaux des fuites d'eau aux service concernés et réparation dans les meilleurs délais</t>
  </si>
  <si>
    <t xml:space="preserve">COMMUNE 
Interlocuteur mairie: Valérie Bigagli-Mautonriol et Jean Paul David</t>
  </si>
  <si>
    <t xml:space="preserve">10.10 Rendre l’eau accessible à tous en faisant contribuer la commune au FSL pour aider
à la prise en charge des impayés d’eau (CCAS)</t>
  </si>
  <si>
    <t xml:space="preserve">Réflexion sur la mise en place d'une prise en charg des impayés d'eau pour les habitants en difficultés de la commune</t>
  </si>
  <si>
    <t xml:space="preserve">la commune contribue au FSL et au CCAS pour la prise en charge des impayés d'eau</t>
  </si>
  <si>
    <t xml:space="preserve">COMMUNE 
Interlocuteur mairie: Jean Louis Boileau</t>
  </si>
  <si>
    <t xml:space="preserve">VIOLAINE 
LIVIA </t>
  </si>
  <si>
    <t xml:space="preserve">#05. APPUYER LA STRUCTURATION DE FILIÈRES PAYSANNES, BIO ET LOCALES, RÉMUNÉRATRICES POUR LES AGRICULTEURS ET AGRICULTRICES.</t>
  </si>
  <si>
    <t xml:space="preserve">1. Soutenir une agriculture et une alimentation plus durable</t>
  </si>
  <si>
    <t xml:space="preserve">Faire du lien entre producteurs et consommateurs via le soutien aux AMAP, organisation d'un marché des producteurs et productrices locales régulier…</t>
  </si>
  <si>
    <t xml:space="preserve">Appuyer la création d'une coopérative de productrices et producteurs locaux (soutien financier, technique, mise à disposition de locaux…).</t>
  </si>
  <si>
    <t xml:space="preserve">Mettre en place ou participer à un Projet Alimentaire Territorial prenant en compte la résilience alimentaire.</t>
  </si>
  <si>
    <t xml:space="preserve">COMMUNE 
Interlocuteur mairie: Stéphane Bitton et Philippe Pereira</t>
  </si>
  <si>
    <t xml:space="preserve">utiliser la commande publique responsable pour développer des filières locales et équitables.</t>
  </si>
  <si>
    <t xml:space="preserve">05.1 Encourager la présence de producteurs bio/agriculture raisonnée proches de Nogent
sur Marne sur le marché.</t>
  </si>
  <si>
    <t xml:space="preserve">Présence d'au moins un producteur   local bio ou en agriculture raisonnée</t>
  </si>
  <si>
    <t xml:space="preserve">Présence de plusieur producteurs locaux bio ou en agriculture raisonée et tous les jours d'ouverture du marché</t>
  </si>
  <si>
    <t xml:space="preserve">Présence de la moitié de producteurs locaux bio ou en agriculture raisonné tous les jours. Et achat de leurs produits pour la restauration collective de la ville</t>
  </si>
  <si>
    <t xml:space="preserve">COMMUNE PEMB
Interlocuteur PEMB :0148715900 Marie-Hélène Magne Environnement et dévelopement durable
Interlocuteur mairie: Anne France Jacquillat</t>
  </si>
  <si>
    <t xml:space="preserve">05.2 Acquérir des terres et des fermes, par exemple via « Terre de liens »</t>
  </si>
  <si>
    <t xml:space="preserve">La mairie n a pas signé cette mesure</t>
  </si>
  <si>
    <t xml:space="preserve">05.3 Soutenir le courant AMAP à Nogent sur Marne</t>
  </si>
  <si>
    <t xml:space="preserve">Mise à disposition d'un lieu de ditribution pour une ou plusieur AMAP </t>
  </si>
  <si>
    <t xml:space="preserve">Mise à disposition d'un lieu de ditribution pour une ou plusieur AMAP
Les AMAP fournissent en partie la restauration collective de la ville.</t>
  </si>
  <si>
    <t xml:space="preserve">COMMUNE PEMB 
Interlocuteur PEMB :0148715900 Marie-Hélène Magne Environnement et dévelopement durable
Interlocuteur mairie: Stéphen Bitton</t>
  </si>
  <si>
    <t xml:space="preserve">#06. PRÉSERVER ET MOBILISER LE FONCIER AGRICOLE ET ACCOMPAGNER L'INSTALLATION DE NOUVEAUX AGRICULTEURS ET AGRICULTRICES DANS UNE LOGIQUE PAYSANNE.</t>
  </si>
  <si>
    <t xml:space="preserve">Sécuriser l'existant : geler la constructibilité des espaces verts/agricoles en ville et autour des villes</t>
  </si>
  <si>
    <t xml:space="preserve">Constituer une stratégie foncière territoriale en associant Safer, Établissement Publics Fonciers, organisations professionnelles agricoles, associations et citoyen·nes afin d'initier un observatoire des terres agricoles qui permettrait de mobiliser au mieux les outils réglementaires à disposition des collectivités.</t>
  </si>
  <si>
    <t xml:space="preserve">Participer et soutenir l'installation agricole en investissant un Espace test Agricole </t>
  </si>
  <si>
    <t xml:space="preserve">Interdire toute consommation de foncier agricole et/ou naturel.</t>
  </si>
  <si>
    <t xml:space="preserve">Fédérer les acteurs de l'accompagnement sur le territoire.</t>
  </si>
  <si>
    <t xml:space="preserve">#07. PROPOSER UNE ALIMENTATION BIOLOGIQUE, MOINS CARNÉE, LOCALE ET ÉQUITABLE DANS LA RESTAURATION COLLECTIVE.</t>
  </si>
  <si>
    <t xml:space="preserve">Au moins 50% de bio et (local et/ou équitable/sous signe de qualité) et 1 repas végétarien par semaine /alternative végétarienne.</t>
  </si>
  <si>
    <t xml:space="preserve"> Au moins 75% de bio et (local et/ou équitable) et 2 repas végétariens par semaine.</t>
  </si>
  <si>
    <t xml:space="preserve">Au moins 100% de bio (et local et/ou équitable) et 3 repas végétariens par semaine.</t>
  </si>
  <si>
    <t xml:space="preserve">COMMUNE
Intervenant mairie Véronique Delannet
En partenariat avec les associations de parents d'élèves</t>
  </si>
  <si>
    <t xml:space="preserve">07.2 Créer une cuisine centrale qui intègre légumerie, circuits courts et bio (Etude lancée)</t>
  </si>
  <si>
    <t xml:space="preserve">La mairie n a pas signé cette mesure
mais propose une étude
Les parents d'élèves suivent le dossier 
Mme Delannet , M Magnat, Mme Carrière</t>
  </si>
  <si>
    <t xml:space="preserve">07.2 Aller au delà de la loi Egalim avec plus de bio, plus de local et plus aucun contenant
plastique</t>
  </si>
  <si>
    <t xml:space="preserve">Respect de la loie Egalim</t>
  </si>
  <si>
    <t xml:space="preserve">Respect de la loi Egalim et plus aucun contenant plastique ni de contenant bio-sourcé dans toute la chaine de restauration. </t>
  </si>
  <si>
    <t xml:space="preserve">Allez au delà de la loi Egalime en ayant plus de bio et de produit locaux  et Plus aucun contenant plastique ni de contenant bio-sourcé dans toute la chaine de restauration.</t>
  </si>
  <si>
    <t xml:space="preserve">COMMUNE
Intervenant mairie:  Véronique Delannet</t>
  </si>
  <si>
    <t xml:space="preserve">07.3 Sensibilisation des publics nogentais à une alimentation responsable</t>
  </si>
  <si>
    <t xml:space="preserve">Un campagne par an sur l'alimentation responsable</t>
  </si>
  <si>
    <t xml:space="preserve">Une campagne par an sur l'alimentation responsble et création de jardin partagé accessible aux personnes les plus démunis.</t>
  </si>
  <si>
    <t xml:space="preserve">Une campagne par an sur l'alimentation responsble et création de jardins partagés accessibles aux personnes les plus démunis.
Plus de producteur bio et locaux sur le marché
cuisine centrale bio et locale</t>
  </si>
  <si>
    <t xml:space="preserve">COMMUNE
Intervenant mairie: Brigitte De Compreignac et Philippe Pereira</t>
  </si>
  <si>
    <t xml:space="preserve">07.4 Créer sur le site du nouveau marché un lieu de restauration solidaire, pédagogique, bio
et local</t>
  </si>
  <si>
    <t xml:space="preserve">Etude d'un projet avec des partenaires comme l'association les cuistos migrateurs.</t>
  </si>
  <si>
    <t xml:space="preserve">Projet en cour de réalisation</t>
  </si>
  <si>
    <t xml:space="preserve">Création sur le site du nouveau marché d'un lieu de restauration solidaire, pédagogique, bio
et local</t>
  </si>
  <si>
    <t xml:space="preserve">COMMUNE PEMB
Interlocuteur PEMB :0148715900 Jacques Alain Benisti Amènagement urbain
Intervenant mairie: Anne france Jacquillat</t>
  </si>
</sst>
</file>

<file path=xl/styles.xml><?xml version="1.0" encoding="utf-8"?>
<styleSheet xmlns="http://schemas.openxmlformats.org/spreadsheetml/2006/main" xmlns:mc="http://schemas.openxmlformats.org/markup-compatibility/2006" xmlns:x14ac="http://schemas.microsoft.com/office/spreadsheetml/2009/9/ac" mc:Ignorable="x14ac">
  <fonts count="72">
    <font>
      <name val="Calibri"/>
      <color indexed="64"/>
      <sz val="10"/>
      <scheme val="minor"/>
    </font>
    <font>
      <name val="Gill Sans MT"/>
      <color indexed="64"/>
      <sz val="10"/>
    </font>
    <font>
      <name val="Gill Sans MT"/>
      <b/>
      <color theme="1"/>
      <sz val="14"/>
    </font>
    <font>
      <name val="Gill Sans MT"/>
      <color theme="1"/>
      <sz val="14"/>
    </font>
    <font>
      <name val="Gill Sans MT"/>
      <b/>
      <color theme="1"/>
      <sz val="20"/>
    </font>
    <font>
      <name val="Gill Sans MT"/>
      <b/>
      <color theme="1"/>
      <sz val="22"/>
    </font>
    <font>
      <name val="Gill Sans MT"/>
      <color theme="1"/>
      <sz val="22"/>
    </font>
    <font>
      <name val="Gill Sans MT"/>
      <b/>
      <color theme="1"/>
      <sz val="10"/>
    </font>
    <font>
      <name val="Gill Sans MT"/>
      <b/>
      <color rgb="FFE69138"/>
      <sz val="10"/>
    </font>
    <font>
      <name val="Gill Sans MT"/>
      <b/>
      <color indexed="64"/>
      <sz val="10"/>
    </font>
    <font>
      <name val="Gill Sans MT"/>
      <color rgb="FFE69138"/>
      <sz val="10"/>
    </font>
    <font>
      <name val="Gill Sans MT"/>
      <color theme="1"/>
      <sz val="10"/>
    </font>
    <font>
      <name val="Gill Sans MT"/>
      <color indexed="64"/>
      <sz val="14"/>
    </font>
    <font>
      <name val="Gill Sans MT"/>
      <color theme="1"/>
      <sz val="16"/>
    </font>
    <font>
      <name val="Gill Sans MT"/>
      <b/>
      <color theme="1"/>
      <sz val="16"/>
    </font>
    <font>
      <name val="Gill Sans MT"/>
      <color theme="1"/>
      <sz val="12"/>
    </font>
    <font>
      <name val="Gill Sans MT"/>
      <color indexed="64"/>
      <sz val="12"/>
    </font>
    <font>
      <name val="Gill Sans MT"/>
      <color indexed="2"/>
      <sz val="12"/>
    </font>
    <font>
      <name val="Gill Sans MT"/>
      <b/>
      <color rgb="FFCC0000"/>
      <sz val="18"/>
      <u val="single"/>
    </font>
    <font>
      <name val="Gill Sans MT"/>
      <color indexed="64"/>
      <sz val="16"/>
    </font>
    <font>
      <name val="Open Sans"/>
      <b/>
      <color indexed="64"/>
      <sz val="14"/>
    </font>
    <font>
      <name val="Arial"/>
      <color theme="1"/>
      <sz val="14"/>
    </font>
    <font>
      <name val="Calibri"/>
      <color theme="1"/>
      <sz val="14"/>
    </font>
    <font>
      <name val="Gill Sans MT"/>
      <b/>
      <color indexed="64"/>
      <sz val="14"/>
    </font>
    <font>
      <name val="Gill Sans MT"/>
      <b/>
      <color indexed="48"/>
      <sz val="12"/>
      <u val="single"/>
    </font>
    <font>
      <name val="Gill Sans MT"/>
      <color indexed="57"/>
      <sz val="12"/>
    </font>
    <font>
      <name val="Gill Sans MT"/>
      <color indexed="64"/>
      <sz val="11"/>
    </font>
    <font>
      <name val="Gill Sans MT"/>
      <color indexed="48"/>
      <sz val="10"/>
    </font>
    <font>
      <name val="Gill Sans MT"/>
      <color theme="1"/>
      <sz val="11"/>
    </font>
    <font>
      <name val="Gill Sans MT"/>
      <b/>
      <color indexed="48"/>
      <sz val="12"/>
    </font>
    <font>
      <name val="Arial"/>
      <color theme="1"/>
      <sz val="10"/>
    </font>
    <font>
      <name val="Gill Sans MT"/>
      <sz val="10"/>
    </font>
    <font>
      <name val="Open Sans"/>
      <b/>
      <color theme="1"/>
      <sz val="12"/>
    </font>
    <font>
      <name val="Calibri"/>
      <color theme="1"/>
      <sz val="10"/>
    </font>
    <font>
      <name val="Open Sans"/>
      <b/>
      <color theme="1"/>
      <sz val="14"/>
    </font>
    <font>
      <name val="Open Sans"/>
      <color theme="1"/>
      <sz val="11"/>
    </font>
    <font>
      <name val="Open Sans"/>
      <color theme="1"/>
      <sz val="14"/>
    </font>
    <font>
      <name val="Arial"/>
      <b/>
      <color theme="1"/>
      <sz val="10"/>
    </font>
    <font>
      <name val="Arial"/>
      <b/>
      <color theme="1"/>
      <sz val="8"/>
    </font>
    <font>
      <name val="Open Sans"/>
      <color theme="1"/>
      <sz val="10"/>
    </font>
    <font>
      <name val="Gill Sans MT"/>
      <color indexed="48"/>
      <sz val="10"/>
      <u val="single"/>
    </font>
    <font>
      <name val="Gill Sans MT"/>
      <color indexed="53"/>
      <sz val="12"/>
    </font>
    <font>
      <name val="Gill Sans MT"/>
      <color rgb="FFFFC000"/>
      <sz val="12"/>
    </font>
    <font>
      <name val="Calibri"/>
      <sz val="10"/>
    </font>
    <font>
      <name val="Gill Sans MT"/>
      <color indexed="48"/>
      <sz val="12"/>
    </font>
    <font>
      <name val="Open Sans"/>
      <b/>
      <color indexed="53"/>
      <sz val="12"/>
    </font>
    <font>
      <name val="Arial"/>
      <color rgb="FFFFC000"/>
      <sz val="10"/>
    </font>
    <font>
      <name val="Open Sans"/>
      <b/>
      <color theme="1"/>
      <sz val="16"/>
    </font>
    <font>
      <name val="Gill Sans MT"/>
      <b/>
      <color rgb="FFFFC000"/>
      <sz val="14"/>
    </font>
    <font>
      <name val="Gill Sans MT"/>
      <b/>
      <color indexed="64"/>
      <sz val="12"/>
    </font>
    <font>
      <name val="Gill Sans MT"/>
      <sz val="12"/>
    </font>
    <font>
      <name val="Calibri"/>
      <color rgb="FFFFC000"/>
      <sz val="10"/>
    </font>
    <font>
      <name val="Calibri"/>
      <b/>
      <color theme="1"/>
      <sz val="10"/>
    </font>
    <font>
      <name val="Arial"/>
      <color indexed="64"/>
      <sz val="12"/>
    </font>
    <font>
      <name val="Open Sans"/>
      <b/>
      <color indexed="64"/>
      <sz val="16"/>
    </font>
    <font>
      <name val="Arial"/>
      <color theme="1"/>
      <sz val="12"/>
    </font>
    <font>
      <name val="Arial"/>
      <color indexed="64"/>
      <sz val="14"/>
    </font>
    <font>
      <name val="Gill Sans MT"/>
      <b/>
      <color rgb="FF1155CC"/>
      <sz val="12"/>
      <u val="single"/>
    </font>
    <font>
      <name val="Calibri"/>
      <color theme="9" tint="-0.249977111117893"/>
      <sz val="10"/>
    </font>
    <font>
      <name val="Gill Sans MT"/>
      <color rgb="FF00B050"/>
      <sz val="12"/>
    </font>
    <font>
      <name val="Gill Sans MT"/>
      <color theme="9" tint="-0.249977111117893"/>
      <sz val="10"/>
    </font>
    <font>
      <name val="Gill Sans MT"/>
      <b/>
      <color indexed="64"/>
      <sz val="16"/>
    </font>
    <font>
      <name val="Gill Sans MT"/>
      <color indexed="48"/>
      <sz val="12"/>
      <u val="single"/>
    </font>
    <font>
      <name val="Calibri"/>
      <color theme="1"/>
      <sz val="8"/>
    </font>
    <font>
      <name val="Calibri"/>
      <color rgb="FF00B050"/>
      <sz val="10"/>
    </font>
    <font>
      <name val="Gill Sans MT"/>
      <color rgb="FFFFC000"/>
      <sz val="10"/>
    </font>
    <font>
      <name val="Calibri"/>
      <color rgb="FF00B050"/>
      <sz val="12"/>
    </font>
    <font>
      <name val="Gill Sans MT"/>
      <color indexed="50"/>
      <sz val="12"/>
    </font>
    <font>
      <name val="Calibri"/>
      <color indexed="4"/>
      <sz val="10"/>
      <u val="single"/>
    </font>
    <font>
      <name val="Gill Sans MT"/>
      <b/>
      <color rgb="FFFFC000"/>
      <sz val="16"/>
    </font>
    <font>
      <name val="Arial"/>
      <color theme="1"/>
      <sz val="16"/>
    </font>
    <font>
      <name val="Calibri"/>
      <b/>
      <color indexed="50"/>
      <sz val="10"/>
    </font>
  </fonts>
  <fills count="11">
    <fill>
      <patternFill patternType="none"/>
    </fill>
    <fill>
      <patternFill patternType="none"/>
    </fill>
    <fill>
      <patternFill patternType="solid">
        <fgColor theme="0"/>
        <bgColor theme="0"/>
      </patternFill>
    </fill>
    <fill>
      <patternFill patternType="solid">
        <fgColor rgb="FFD8D8D8"/>
        <bgColor rgb="FFD8D8D8"/>
      </patternFill>
    </fill>
    <fill>
      <patternFill patternType="solid">
        <fgColor indexed="5"/>
        <bgColor indexed="5"/>
      </patternFill>
    </fill>
    <fill>
      <patternFill patternType="solid">
        <fgColor indexed="2"/>
        <bgColor indexed="2"/>
      </patternFill>
    </fill>
    <fill>
      <patternFill patternType="solid">
        <fgColor theme="9" tint="-0.249977111117893"/>
        <bgColor theme="9" tint="-0.249977111117893"/>
      </patternFill>
    </fill>
    <fill>
      <patternFill patternType="solid">
        <fgColor rgb="FFC00000"/>
        <bgColor rgb="FFC00000"/>
      </patternFill>
    </fill>
    <fill>
      <patternFill patternType="solid">
        <fgColor theme="8" tint="0.39997558519241921"/>
        <bgColor theme="8" tint="0.39997558519241921"/>
      </patternFill>
    </fill>
    <fill>
      <patternFill patternType="solid">
        <fgColor theme="4" tint="0.39997558519241921"/>
        <bgColor theme="4" tint="0.39997558519241921"/>
      </patternFill>
    </fill>
    <fill>
      <patternFill patternType="solid">
        <fgColor indexed="65"/>
        <bgColor indexed="65"/>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50"/>
      </top>
      <bottom/>
      <diagonal/>
    </border>
    <border>
      <left/>
      <right/>
      <top style="thin">
        <color indexed="57"/>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theme="1"/>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top style="medium">
        <color indexed="64"/>
      </top>
      <bottom/>
      <diagonal/>
    </border>
    <border>
      <left style="thin">
        <color theme="1"/>
      </left>
      <right style="thin">
        <color indexed="64"/>
      </right>
      <top style="medium">
        <color indexed="64"/>
      </top>
      <bottom/>
      <diagonal/>
    </border>
    <border>
      <left style="thin">
        <color indexed="64"/>
      </left>
      <right/>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top/>
      <bottom/>
      <diagonal/>
    </border>
    <border>
      <left style="thin">
        <color theme="1"/>
      </left>
      <right style="thin">
        <color indexed="64"/>
      </right>
      <top/>
      <bottom/>
      <diagonal/>
    </border>
    <border>
      <left style="thin">
        <color indexed="64"/>
      </left>
      <right/>
      <top style="thin">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style="thin">
        <color theme="1"/>
      </left>
      <right style="thin">
        <color indexed="64"/>
      </right>
      <top style="medium">
        <color indexed="64"/>
      </top>
      <bottom style="medium">
        <color indexed="64"/>
      </bottom>
      <diagonal/>
    </border>
  </borders>
  <cellStyleXfs count="1">
    <xf fontId="0" fillId="0" borderId="0" numFmtId="0"/>
  </cellStyleXfs>
  <cellXfs count="537">
    <xf fontId="0" fillId="0" borderId="0" numFmtId="0" xfId="0"/>
    <xf fontId="1" fillId="0" borderId="0" numFmtId="0" xfId="0" applyFont="1"/>
    <xf fontId="2" fillId="0" borderId="0" numFmtId="0" xfId="0" applyFont="1"/>
    <xf fontId="3" fillId="0" borderId="0" numFmtId="0" xfId="0" applyFont="1"/>
    <xf fontId="4" fillId="0" borderId="0" numFmtId="0" xfId="0" applyFont="1"/>
    <xf fontId="5" fillId="0" borderId="0" numFmtId="0" xfId="0" applyFont="1"/>
    <xf fontId="6" fillId="0" borderId="0" numFmtId="0" xfId="0" applyFont="1"/>
    <xf fontId="7" fillId="0" borderId="1" numFmtId="0" xfId="0" applyFont="1" applyBorder="1" applyAlignment="1">
      <alignment vertical="center"/>
    </xf>
    <xf fontId="8" fillId="0" borderId="1" numFmtId="0" xfId="0" applyFont="1" applyBorder="1" applyAlignment="1">
      <alignment vertical="center"/>
    </xf>
    <xf fontId="7" fillId="2" borderId="1" numFmtId="0" xfId="0" applyFont="1" applyFill="1" applyBorder="1" applyAlignment="1">
      <alignment horizontal="center" vertical="center" wrapText="1"/>
    </xf>
    <xf fontId="9" fillId="2" borderId="1" numFmtId="0" xfId="0" applyFont="1" applyFill="1" applyBorder="1" applyAlignment="1">
      <alignment horizontal="center" vertical="center" wrapText="1"/>
    </xf>
    <xf fontId="7" fillId="0" borderId="1" numFmtId="0" xfId="0" applyFont="1" applyBorder="1" applyAlignment="1">
      <alignment horizontal="center" vertical="center" wrapText="1"/>
    </xf>
    <xf fontId="7" fillId="3" borderId="1" numFmtId="0" xfId="0" applyFont="1" applyFill="1" applyBorder="1" applyAlignment="1">
      <alignment vertical="center" wrapText="1"/>
    </xf>
    <xf fontId="7" fillId="0" borderId="0" numFmtId="0" xfId="0" applyFont="1" applyAlignment="1">
      <alignment vertical="center"/>
    </xf>
    <xf fontId="7" fillId="0" borderId="1" numFmtId="0" xfId="0" applyFont="1" applyBorder="1"/>
    <xf fontId="10" fillId="0" borderId="1" numFmtId="2" xfId="0" applyNumberFormat="1" applyFont="1" applyBorder="1"/>
    <xf fontId="11" fillId="2" borderId="1" numFmtId="2" xfId="0" applyNumberFormat="1" applyFont="1" applyFill="1" applyBorder="1" applyAlignment="1">
      <alignment wrapText="1"/>
    </xf>
    <xf fontId="11" fillId="0" borderId="1" numFmtId="2" xfId="0" applyNumberFormat="1" applyFont="1" applyBorder="1" applyAlignment="1">
      <alignment wrapText="1"/>
    </xf>
    <xf fontId="11" fillId="2" borderId="1" numFmtId="2" xfId="0" applyNumberFormat="1" applyFont="1" applyFill="1" applyBorder="1"/>
    <xf fontId="7" fillId="3" borderId="1" numFmtId="2" xfId="0" applyNumberFormat="1" applyFont="1" applyFill="1" applyBorder="1"/>
    <xf fontId="11" fillId="0" borderId="0" numFmtId="0" xfId="0" applyFont="1"/>
    <xf fontId="10" fillId="0" borderId="1" numFmtId="0" xfId="0" applyFont="1" applyBorder="1"/>
    <xf fontId="7" fillId="0" borderId="0" numFmtId="0" xfId="0" applyFont="1"/>
    <xf fontId="11" fillId="2" borderId="0" numFmtId="2" xfId="0" applyNumberFormat="1" applyFont="1" applyFill="1" applyAlignment="1">
      <alignment wrapText="1"/>
    </xf>
    <xf fontId="11" fillId="2" borderId="0" numFmtId="2" xfId="0" applyNumberFormat="1" applyFont="1" applyFill="1"/>
    <xf fontId="11" fillId="2" borderId="0" numFmtId="2" xfId="0" applyNumberFormat="1" applyFont="1" applyFill="1" applyAlignment="1">
      <alignment horizontal="right"/>
    </xf>
    <xf fontId="11" fillId="2" borderId="0" numFmtId="0" xfId="0" applyFont="1" applyFill="1"/>
    <xf fontId="7" fillId="3" borderId="0" numFmtId="2" xfId="0" applyNumberFormat="1" applyFont="1" applyFill="1"/>
    <xf fontId="11" fillId="4" borderId="0" numFmtId="0" xfId="0" applyFont="1" applyFill="1"/>
    <xf fontId="12" fillId="0" borderId="0" numFmtId="0" xfId="0" applyFont="1"/>
    <xf fontId="13" fillId="0" borderId="0" numFmtId="0" xfId="0" applyFont="1"/>
    <xf fontId="1" fillId="0" borderId="0" numFmtId="0" xfId="0" applyFont="1" applyAlignment="1">
      <alignment vertical="top"/>
    </xf>
    <xf fontId="13" fillId="0" borderId="0" numFmtId="0" xfId="0" applyFont="1" applyAlignment="1">
      <alignment vertical="top"/>
    </xf>
    <xf fontId="14" fillId="0" borderId="0" numFmtId="0" xfId="0" applyFont="1"/>
    <xf fontId="15" fillId="0" borderId="0" numFmtId="0" xfId="0" applyFont="1"/>
    <xf fontId="16" fillId="0" borderId="0" numFmtId="0" xfId="0" applyFont="1"/>
    <xf fontId="17" fillId="0" borderId="0" numFmtId="0" xfId="0" applyFont="1"/>
    <xf fontId="18" fillId="0" borderId="0" numFmtId="0" xfId="0" applyFont="1"/>
    <xf fontId="19" fillId="0" borderId="0" numFmtId="0" xfId="0" applyFont="1"/>
    <xf fontId="0" fillId="0" borderId="0" numFmtId="0" xfId="0" applyAlignment="1">
      <alignment horizontal="center" vertical="center"/>
    </xf>
    <xf fontId="20" fillId="0" borderId="0" numFmtId="0" xfId="0" applyFont="1" applyAlignment="1">
      <alignment horizontal="center" vertical="center" wrapText="1"/>
    </xf>
    <xf fontId="21" fillId="0" borderId="0" numFmtId="0" xfId="0" applyFont="1" applyAlignment="1">
      <alignment horizontal="center" vertical="center" wrapText="1"/>
    </xf>
    <xf fontId="3" fillId="0" borderId="0" numFmtId="0" xfId="0" applyFont="1" applyAlignment="1">
      <alignment wrapText="1"/>
    </xf>
    <xf fontId="22" fillId="0" borderId="0" numFmtId="0" xfId="0" applyFont="1" applyAlignment="1">
      <alignment wrapText="1"/>
    </xf>
    <xf fontId="22" fillId="0" borderId="0" numFmtId="0" xfId="0" applyFont="1"/>
    <xf fontId="1" fillId="0" borderId="0" numFmtId="0" xfId="0" applyFont="1" applyAlignment="1">
      <alignment horizontal="center"/>
    </xf>
    <xf fontId="14" fillId="0" borderId="2" numFmtId="0" xfId="0" applyFont="1" applyBorder="1" applyAlignment="1">
      <alignment horizontal="center" vertical="center" wrapText="1"/>
    </xf>
    <xf fontId="23" fillId="0" borderId="3" numFmtId="0" xfId="0" applyFont="1" applyBorder="1" applyAlignment="1">
      <alignment horizontal="center" vertical="center" wrapText="1"/>
    </xf>
    <xf fontId="23"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vertical="center" wrapText="1"/>
    </xf>
    <xf fontId="2" fillId="0" borderId="4" numFmtId="0" xfId="0" applyFont="1" applyBorder="1" applyAlignment="1">
      <alignment horizontal="center" vertical="center" wrapText="1"/>
    </xf>
    <xf fontId="2" fillId="0" borderId="7" numFmtId="0" xfId="0" applyFont="1" applyBorder="1" applyAlignment="1">
      <alignment horizontal="center" vertical="center" wrapText="1"/>
    </xf>
    <xf fontId="3" fillId="0" borderId="0" numFmtId="0" xfId="0" applyFont="1" applyAlignment="1">
      <alignment horizontal="center"/>
    </xf>
    <xf fontId="24" fillId="0" borderId="8" numFmtId="49" xfId="0" applyNumberFormat="1" applyFont="1" applyBorder="1" applyAlignment="1">
      <alignment horizontal="center" vertical="center" wrapText="1"/>
    </xf>
    <xf fontId="24" fillId="0" borderId="6" numFmtId="0" xfId="0" applyFont="1" applyBorder="1" applyAlignment="1">
      <alignment horizontal="center" vertical="center" wrapText="1"/>
    </xf>
    <xf fontId="25" fillId="0" borderId="4" numFmtId="0" xfId="0" applyFont="1" applyBorder="1" applyAlignment="1">
      <alignment horizontal="center" vertical="center" wrapText="1"/>
    </xf>
    <xf fontId="16" fillId="0" borderId="9" numFmtId="0" xfId="0" applyFont="1" applyBorder="1" applyAlignment="1">
      <alignment horizontal="center" vertical="center" wrapText="1"/>
    </xf>
    <xf fontId="26" fillId="5" borderId="10" numFmtId="0" xfId="0" applyFont="1" applyFill="1" applyBorder="1" applyAlignment="1">
      <alignment horizontal="center" vertical="center" wrapText="1"/>
    </xf>
    <xf fontId="26" fillId="0" borderId="1" numFmtId="0" xfId="0" applyFont="1" applyBorder="1" applyAlignment="1">
      <alignment horizontal="center" vertical="center" wrapText="1"/>
    </xf>
    <xf fontId="26" fillId="0" borderId="11" numFmtId="0" xfId="0" applyFont="1" applyBorder="1" applyAlignment="1">
      <alignment horizontal="center" vertical="center" wrapText="1"/>
    </xf>
    <xf fontId="2" fillId="0" borderId="10" numFmtId="0" xfId="0" applyFont="1" applyBorder="1" applyAlignment="1">
      <alignment horizontal="center" vertical="center" wrapText="1"/>
    </xf>
    <xf fontId="2" fillId="0" borderId="1" numFmtId="0" xfId="0" applyFont="1" applyBorder="1" applyAlignment="1">
      <alignment horizontal="center" vertical="center" wrapText="1"/>
    </xf>
    <xf fontId="2" fillId="0" borderId="11" numFmtId="0" xfId="0" applyFont="1" applyBorder="1" applyAlignment="1">
      <alignment horizontal="center" vertical="center" wrapText="1"/>
    </xf>
    <xf fontId="21" fillId="0" borderId="0" numFmtId="0" xfId="0" applyFont="1"/>
    <xf fontId="27" fillId="0" borderId="12" numFmtId="0" xfId="0" applyFont="1" applyBorder="1"/>
    <xf fontId="27" fillId="0" borderId="13" numFmtId="0" xfId="0" applyFont="1" applyBorder="1" applyAlignment="1">
      <alignment horizontal="center" vertical="center"/>
    </xf>
    <xf fontId="25" fillId="0" borderId="11" numFmtId="0" xfId="0" applyFont="1" applyBorder="1" applyAlignment="1">
      <alignment horizontal="center" vertical="center" wrapText="1"/>
    </xf>
    <xf fontId="23" fillId="0" borderId="14" numFmtId="0" xfId="0" applyFont="1" applyBorder="1" applyAlignment="1">
      <alignment horizontal="center" vertical="center" wrapText="1"/>
    </xf>
    <xf fontId="26" fillId="6" borderId="10" numFmtId="0" xfId="0" applyFont="1" applyFill="1" applyBorder="1" applyAlignment="1">
      <alignment horizontal="center" vertical="center" wrapText="1"/>
    </xf>
    <xf fontId="2" fillId="0" borderId="15" numFmtId="0" xfId="0" applyFont="1" applyBorder="1" applyAlignment="1">
      <alignment horizontal="center" vertical="center" wrapText="1"/>
    </xf>
    <xf fontId="27" fillId="0" borderId="16" numFmtId="0" xfId="0" applyFont="1" applyBorder="1"/>
    <xf fontId="27" fillId="0" borderId="17" numFmtId="0" xfId="0" applyFont="1" applyBorder="1" applyAlignment="1">
      <alignment horizontal="center" vertical="center"/>
    </xf>
    <xf fontId="25" fillId="0" borderId="18" numFmtId="0" xfId="0" applyFont="1" applyBorder="1" applyAlignment="1">
      <alignment horizontal="center" vertical="center" wrapText="1"/>
    </xf>
    <xf fontId="23" fillId="0" borderId="19" numFmtId="0" xfId="0" applyFont="1" applyBorder="1" applyAlignment="1">
      <alignment horizontal="center" vertical="center" wrapText="1"/>
    </xf>
    <xf fontId="26" fillId="5" borderId="20" numFmtId="0" xfId="0" applyFont="1" applyFill="1" applyBorder="1" applyAlignment="1">
      <alignment horizontal="center" vertical="center" wrapText="1"/>
    </xf>
    <xf fontId="26" fillId="0" borderId="17" numFmtId="0" xfId="0" applyFont="1" applyBorder="1" applyAlignment="1">
      <alignment horizontal="center" vertical="center" wrapText="1"/>
    </xf>
    <xf fontId="26" fillId="0" borderId="21" numFmtId="0" xfId="0" applyFont="1" applyBorder="1" applyAlignment="1">
      <alignment horizontal="center" vertical="center" wrapText="1"/>
    </xf>
    <xf fontId="26" fillId="0" borderId="18" numFmtId="0" xfId="0" applyFont="1" applyBorder="1" applyAlignment="1">
      <alignment horizontal="center" vertical="center" wrapText="1"/>
    </xf>
    <xf fontId="28" fillId="0" borderId="20" numFmtId="0" xfId="0" applyFont="1" applyBorder="1" applyAlignment="1">
      <alignment horizontal="center" vertical="center" wrapText="1"/>
    </xf>
    <xf fontId="28" fillId="0" borderId="17" numFmtId="0" xfId="0" applyFont="1" applyBorder="1" applyAlignment="1">
      <alignment horizontal="center" vertical="center" wrapText="1"/>
    </xf>
    <xf fontId="28" fillId="0" borderId="21" numFmtId="0" xfId="0" applyFont="1" applyBorder="1" applyAlignment="1">
      <alignment horizontal="center" vertical="center" wrapText="1"/>
    </xf>
    <xf fontId="28" fillId="0" borderId="18" numFmtId="0" xfId="0" applyFont="1" applyBorder="1" applyAlignment="1">
      <alignment horizontal="center" vertical="center" wrapText="1"/>
    </xf>
    <xf fontId="24" fillId="0" borderId="7" numFmtId="49" xfId="0" applyNumberFormat="1" applyFont="1" applyBorder="1" applyAlignment="1">
      <alignment horizontal="center" vertical="center" wrapText="1"/>
    </xf>
    <xf fontId="29" fillId="0" borderId="6" numFmtId="0" xfId="0" applyFont="1" applyBorder="1" applyAlignment="1">
      <alignment horizontal="center" vertical="center" wrapText="1"/>
    </xf>
    <xf fontId="25" fillId="0" borderId="22" numFmtId="0" xfId="0" applyFont="1" applyBorder="1" applyAlignment="1">
      <alignment horizontal="center" vertical="center" wrapText="1"/>
    </xf>
    <xf fontId="15" fillId="0" borderId="23" numFmtId="0" xfId="0" applyFont="1" applyBorder="1" applyAlignment="1">
      <alignment horizontal="center" vertical="center" wrapText="1"/>
    </xf>
    <xf fontId="28" fillId="6" borderId="24" numFmtId="0" xfId="0" applyFont="1" applyFill="1" applyBorder="1" applyAlignment="1">
      <alignment horizontal="center" vertical="center" wrapText="1"/>
    </xf>
    <xf fontId="28" fillId="0" borderId="25" numFmtId="0" xfId="0" applyFont="1" applyBorder="1" applyAlignment="1">
      <alignment horizontal="center" vertical="center" wrapText="1"/>
    </xf>
    <xf fontId="26" fillId="0" borderId="25" numFmtId="0" xfId="0" applyFont="1" applyBorder="1" applyAlignment="1">
      <alignment horizontal="center" vertical="center" wrapText="1"/>
    </xf>
    <xf fontId="26" fillId="0" borderId="26" numFmtId="0" xfId="0" applyFont="1" applyBorder="1" applyAlignment="1">
      <alignment horizontal="center" vertical="center" wrapText="1"/>
    </xf>
    <xf fontId="28" fillId="0" borderId="24" numFmtId="0" xfId="0" applyFont="1" applyBorder="1" applyAlignment="1">
      <alignment horizontal="center" vertical="center" wrapText="1"/>
    </xf>
    <xf fontId="28" fillId="0" borderId="27" numFmtId="0" xfId="0" applyFont="1" applyBorder="1" applyAlignment="1">
      <alignment horizontal="center" vertical="center" wrapText="1"/>
    </xf>
    <xf fontId="28" fillId="0" borderId="22" numFmtId="0" xfId="0" applyFont="1" applyBorder="1" applyAlignment="1">
      <alignment horizontal="center" vertical="center" wrapText="1"/>
    </xf>
    <xf fontId="30" fillId="0" borderId="0" numFmtId="0" xfId="0" applyFont="1"/>
    <xf fontId="27" fillId="0" borderId="21" numFmtId="0" xfId="0" applyFont="1" applyBorder="1"/>
    <xf fontId="15" fillId="0" borderId="19" numFmtId="0" xfId="0" applyFont="1" applyBorder="1" applyAlignment="1">
      <alignment horizontal="center" vertical="center" wrapText="1"/>
    </xf>
    <xf fontId="26" fillId="5" borderId="28" numFmtId="0" xfId="0" applyFont="1" applyFill="1" applyBorder="1" applyAlignment="1">
      <alignment horizontal="center" vertical="center" wrapText="1"/>
    </xf>
    <xf fontId="26" fillId="0" borderId="29" numFmtId="0" xfId="0" applyFont="1" applyBorder="1" applyAlignment="1">
      <alignment horizontal="center" vertical="center" wrapText="1"/>
    </xf>
    <xf fontId="26" fillId="0" borderId="28" numFmtId="0" xfId="0" applyFont="1" applyBorder="1" applyAlignment="1">
      <alignment horizontal="center" vertical="center" wrapText="1"/>
    </xf>
    <xf fontId="24" fillId="0" borderId="12" numFmtId="49" xfId="0" applyNumberFormat="1" applyFont="1" applyBorder="1" applyAlignment="1">
      <alignment horizontal="center" vertical="center" wrapText="1"/>
    </xf>
    <xf fontId="29" fillId="0" borderId="13" numFmtId="0" xfId="0" applyFont="1" applyBorder="1" applyAlignment="1">
      <alignment horizontal="center" vertical="center" wrapText="1"/>
    </xf>
    <xf fontId="25" fillId="0" borderId="15" numFmtId="0" xfId="0" applyFont="1" applyBorder="1" applyAlignment="1">
      <alignment horizontal="center" vertical="center" wrapText="1"/>
    </xf>
    <xf fontId="16" fillId="0" borderId="12" numFmtId="0" xfId="0" applyFont="1" applyBorder="1" applyAlignment="1">
      <alignment horizontal="center" vertical="center" wrapText="1"/>
    </xf>
    <xf fontId="28" fillId="5" borderId="30" numFmtId="0" xfId="0" applyFont="1" applyFill="1" applyBorder="1" applyAlignment="1">
      <alignment vertical="center" wrapText="1"/>
    </xf>
    <xf fontId="28" fillId="0" borderId="30" numFmtId="0" xfId="0" applyFont="1" applyBorder="1" applyAlignment="1">
      <alignment vertical="center" wrapText="1"/>
    </xf>
    <xf fontId="26" fillId="0" borderId="30" numFmtId="0" xfId="0" applyFont="1" applyBorder="1" applyAlignment="1">
      <alignment vertical="center" wrapText="1"/>
    </xf>
    <xf fontId="11" fillId="0" borderId="31" numFmtId="0" xfId="0" applyFont="1" applyBorder="1" applyAlignment="1">
      <alignment horizontal="center" vertical="center"/>
    </xf>
    <xf fontId="11" fillId="0" borderId="13" numFmtId="0" xfId="0" applyFont="1" applyBorder="1" applyAlignment="1">
      <alignment horizontal="center" vertical="center"/>
    </xf>
    <xf fontId="11" fillId="0" borderId="32" numFmtId="0" xfId="0" applyFont="1" applyBorder="1" applyAlignment="1">
      <alignment horizontal="center" vertical="center"/>
    </xf>
    <xf fontId="30" fillId="0" borderId="0" numFmtId="0" xfId="0" applyFont="1" applyAlignment="1">
      <alignment horizontal="center" vertical="center"/>
    </xf>
    <xf fontId="31" fillId="0" borderId="12" numFmtId="0" xfId="0" applyFont="1" applyBorder="1"/>
    <xf fontId="28" fillId="5" borderId="1" numFmtId="0" xfId="0" applyFont="1" applyFill="1" applyBorder="1" applyAlignment="1">
      <alignment vertical="center" wrapText="1"/>
    </xf>
    <xf fontId="28" fillId="0" borderId="1" numFmtId="0" xfId="0" applyFont="1" applyBorder="1" applyAlignment="1">
      <alignment vertical="center" wrapText="1"/>
    </xf>
    <xf fontId="26" fillId="0" borderId="11" numFmtId="0" xfId="0" applyFont="1" applyBorder="1" applyAlignment="1">
      <alignment vertical="center" wrapText="1"/>
    </xf>
    <xf fontId="31" fillId="0" borderId="31" numFmtId="0" xfId="0" applyFont="1" applyBorder="1"/>
    <xf fontId="31" fillId="0" borderId="13" numFmtId="0" xfId="0" applyFont="1" applyBorder="1"/>
    <xf fontId="31" fillId="0" borderId="32" numFmtId="0" xfId="0" applyFont="1" applyBorder="1"/>
    <xf fontId="25" fillId="0" borderId="33" numFmtId="0" xfId="0" applyFont="1" applyBorder="1" applyAlignment="1">
      <alignment horizontal="center" vertical="center" wrapText="1"/>
    </xf>
    <xf fontId="0" fillId="0" borderId="0" numFmtId="0" xfId="0"/>
    <xf fontId="25" fillId="0" borderId="34" numFmtId="0" xfId="0" applyFont="1" applyBorder="1" applyAlignment="1">
      <alignment horizontal="center" vertical="center" wrapText="1"/>
    </xf>
    <xf fontId="31" fillId="0" borderId="16" numFmtId="0" xfId="0" applyFont="1" applyBorder="1"/>
    <xf fontId="28" fillId="5" borderId="35" numFmtId="0" xfId="0" applyFont="1" applyFill="1" applyBorder="1" applyAlignment="1">
      <alignment vertical="center" wrapText="1"/>
    </xf>
    <xf fontId="28" fillId="0" borderId="35" numFmtId="0" xfId="0" applyFont="1" applyBorder="1" applyAlignment="1">
      <alignment vertical="center" wrapText="1"/>
    </xf>
    <xf fontId="26" fillId="0" borderId="34" numFmtId="0" xfId="0" applyFont="1" applyBorder="1" applyAlignment="1">
      <alignment vertical="center" wrapText="1"/>
    </xf>
    <xf fontId="31" fillId="0" borderId="28" numFmtId="0" xfId="0" applyFont="1" applyBorder="1"/>
    <xf fontId="31" fillId="0" borderId="17" numFmtId="0" xfId="0" applyFont="1" applyBorder="1"/>
    <xf fontId="11" fillId="0" borderId="17" numFmtId="0" xfId="0" applyFont="1" applyBorder="1" applyAlignment="1">
      <alignment horizontal="center" vertical="center"/>
    </xf>
    <xf fontId="31" fillId="0" borderId="18" numFmtId="0" xfId="0" applyFont="1" applyBorder="1"/>
    <xf fontId="32" fillId="0" borderId="0" numFmtId="49" xfId="0" applyNumberFormat="1" applyFont="1" applyAlignment="1">
      <alignment horizontal="center" vertical="center" wrapText="1"/>
    </xf>
    <xf fontId="33" fillId="0" borderId="31" numFmtId="0" xfId="0" applyFont="1" applyBorder="1" applyAlignment="1">
      <alignment horizontal="center" vertical="center" wrapText="1"/>
    </xf>
    <xf fontId="2" fillId="0" borderId="30" numFmtId="0" xfId="0" applyFont="1" applyBorder="1" applyAlignment="1">
      <alignment horizontal="center" vertical="center" wrapText="1"/>
    </xf>
    <xf fontId="34" fillId="0" borderId="30" numFmtId="0" xfId="0" applyFont="1" applyBorder="1" applyAlignment="1">
      <alignment horizontal="center" vertical="center" wrapText="1"/>
    </xf>
    <xf fontId="34" fillId="0" borderId="30" numFmtId="0" xfId="0" applyFont="1" applyBorder="1" applyAlignment="1">
      <alignment horizontal="center" vertical="center"/>
    </xf>
    <xf fontId="35" fillId="0" borderId="0" numFmtId="0" xfId="0" applyFont="1" applyAlignment="1">
      <alignment horizontal="center" vertical="center" wrapText="1"/>
    </xf>
    <xf fontId="33" fillId="0" borderId="0" numFmtId="0" xfId="0" applyFont="1" applyAlignment="1">
      <alignment horizontal="center" vertical="center" wrapText="1"/>
    </xf>
    <xf fontId="2" fillId="0" borderId="0" numFmtId="0" xfId="0" applyFont="1" applyAlignment="1">
      <alignment horizontal="center" vertical="center" wrapText="1"/>
    </xf>
    <xf fontId="34" fillId="0" borderId="0" numFmtId="0" xfId="0" applyFont="1" applyAlignment="1">
      <alignment horizontal="center" vertical="center" wrapText="1"/>
    </xf>
    <xf fontId="34" fillId="0" borderId="0" numFmtId="0" xfId="0" applyFont="1" applyAlignment="1">
      <alignment horizontal="center" vertical="center"/>
    </xf>
    <xf fontId="34" fillId="0" borderId="1" numFmtId="0" xfId="0" applyFont="1" applyBorder="1" applyAlignment="1">
      <alignment horizontal="center" vertical="center" wrapText="1"/>
    </xf>
    <xf fontId="36" fillId="0" borderId="1" numFmtId="0" xfId="0" applyFont="1" applyBorder="1" applyAlignment="1">
      <alignment horizontal="center" vertical="center"/>
    </xf>
    <xf fontId="3" fillId="0" borderId="36" numFmtId="0" xfId="0" applyFont="1" applyBorder="1" applyAlignment="1">
      <alignment horizontal="center" vertical="center" wrapText="1"/>
    </xf>
    <xf fontId="36" fillId="0" borderId="1" numFmtId="0" xfId="0" applyFont="1" applyBorder="1" applyAlignment="1">
      <alignment horizontal="center" vertical="center" wrapText="1"/>
    </xf>
    <xf fontId="36" fillId="0" borderId="1" numFmtId="2" xfId="0" applyNumberFormat="1" applyFont="1" applyBorder="1" applyAlignment="1">
      <alignment horizontal="center" vertical="center"/>
    </xf>
    <xf fontId="36" fillId="0" borderId="37" numFmtId="0" xfId="0" applyFont="1" applyBorder="1" applyAlignment="1">
      <alignment horizontal="center" vertical="center" wrapText="1"/>
    </xf>
    <xf fontId="36" fillId="0" borderId="30" numFmtId="0" xfId="0" applyFont="1" applyBorder="1" applyAlignment="1">
      <alignment horizontal="center" vertical="center"/>
    </xf>
    <xf fontId="37" fillId="0" borderId="0" numFmtId="0" xfId="0" applyFont="1" applyAlignment="1">
      <alignment horizontal="center" vertical="center" wrapText="1"/>
    </xf>
    <xf fontId="30" fillId="0" borderId="38" numFmtId="0" xfId="0" applyFont="1" applyBorder="1" applyAlignment="1">
      <alignment horizontal="center" vertical="center" wrapText="1"/>
    </xf>
    <xf fontId="11" fillId="0" borderId="39" numFmtId="0" xfId="0" applyFont="1" applyBorder="1" applyAlignment="1">
      <alignment wrapText="1"/>
    </xf>
    <xf fontId="33" fillId="0" borderId="0" numFmtId="0" xfId="0" applyFont="1" applyAlignment="1">
      <alignment wrapText="1"/>
    </xf>
    <xf fontId="32" fillId="0" borderId="0" numFmtId="0" xfId="0" applyFont="1" applyAlignment="1">
      <alignment horizontal="center" vertical="center"/>
    </xf>
    <xf fontId="11" fillId="0" borderId="0" numFmtId="0" xfId="0" applyFont="1" applyAlignment="1">
      <alignment wrapText="1"/>
    </xf>
    <xf fontId="38" fillId="0" borderId="0" numFmtId="0" xfId="0" applyFont="1" applyAlignment="1">
      <alignment horizontal="center" vertical="center" wrapText="1"/>
    </xf>
    <xf fontId="39" fillId="0" borderId="0" numFmtId="0" xfId="0" applyFont="1" applyAlignment="1">
      <alignment wrapText="1"/>
    </xf>
    <xf fontId="0" fillId="0" borderId="0" numFmtId="0" xfId="0" applyAlignment="1">
      <alignment horizontal="center"/>
    </xf>
    <xf fontId="21" fillId="0" borderId="36" numFmtId="0" xfId="0" applyFont="1" applyBorder="1" applyAlignment="1">
      <alignment horizontal="center" vertical="center" wrapText="1"/>
    </xf>
    <xf fontId="21" fillId="0" borderId="0" numFmtId="0" xfId="0" applyFont="1" applyAlignment="1">
      <alignment wrapText="1"/>
    </xf>
    <xf fontId="14" fillId="0" borderId="8" numFmtId="0" xfId="0" applyFont="1" applyBorder="1" applyAlignment="1">
      <alignment horizontal="center" vertical="center" wrapText="1"/>
    </xf>
    <xf fontId="15" fillId="0" borderId="3" numFmtId="0" xfId="0" applyFont="1" applyBorder="1" applyAlignment="1">
      <alignment horizontal="center" vertical="center" wrapText="1"/>
    </xf>
    <xf fontId="23" fillId="0" borderId="6" numFmtId="0" xfId="0" applyFont="1" applyBorder="1" applyAlignment="1">
      <alignment horizontal="center" vertical="center" wrapText="1"/>
    </xf>
    <xf fontId="21" fillId="0" borderId="0" numFmtId="0" xfId="0" applyFont="1" applyAlignment="1">
      <alignment horizontal="center"/>
    </xf>
    <xf fontId="24" fillId="0" borderId="40" numFmtId="49" xfId="0" applyNumberFormat="1" applyFont="1" applyBorder="1" applyAlignment="1">
      <alignment horizontal="center" vertical="center" wrapText="1"/>
    </xf>
    <xf fontId="40" fillId="0" borderId="3" numFmtId="0" xfId="0" applyFont="1" applyBorder="1" applyAlignment="1">
      <alignment horizontal="center" vertical="center" wrapText="1"/>
    </xf>
    <xf fontId="41" fillId="0" borderId="3" numFmtId="0" xfId="0" applyFont="1" applyBorder="1" applyAlignment="1">
      <alignment horizontal="center" vertical="center" wrapText="1"/>
    </xf>
    <xf fontId="42" fillId="0" borderId="3" numFmtId="0" xfId="0" applyFont="1" applyBorder="1" applyAlignment="1">
      <alignment horizontal="center" vertical="center" wrapText="1"/>
    </xf>
    <xf fontId="25" fillId="0" borderId="41" numFmtId="0" xfId="0" applyFont="1" applyBorder="1" applyAlignment="1">
      <alignment horizontal="center" vertical="center" wrapText="1"/>
    </xf>
    <xf fontId="15" fillId="0" borderId="42" numFmtId="0" xfId="0" applyFont="1" applyBorder="1" applyAlignment="1">
      <alignment horizontal="center" vertical="center" wrapText="1"/>
    </xf>
    <xf fontId="28" fillId="6" borderId="40" numFmtId="0" xfId="0" applyFont="1" applyFill="1" applyBorder="1" applyAlignment="1">
      <alignment horizontal="center" vertical="center" wrapText="1"/>
    </xf>
    <xf fontId="28" fillId="0" borderId="3" numFmtId="0" xfId="0" applyFont="1" applyBorder="1" applyAlignment="1">
      <alignment horizontal="center" vertical="center" wrapText="1"/>
    </xf>
    <xf fontId="28" fillId="0" borderId="41" numFmtId="0" xfId="0" applyFont="1" applyBorder="1" applyAlignment="1">
      <alignment horizontal="center" vertical="center" wrapText="1"/>
    </xf>
    <xf fontId="43" fillId="0" borderId="40" numFmtId="0" xfId="0" applyFont="1" applyBorder="1" applyAlignment="1">
      <alignment horizontal="center" vertical="center" wrapText="1"/>
    </xf>
    <xf fontId="11" fillId="0" borderId="3" numFmtId="0" xfId="0" applyFont="1" applyBorder="1" applyAlignment="1">
      <alignment horizontal="center" vertical="center"/>
    </xf>
    <xf fontId="11" fillId="0" borderId="41" numFmtId="0" xfId="0" applyFont="1" applyBorder="1" applyAlignment="1">
      <alignment horizontal="center" vertical="center"/>
    </xf>
    <xf fontId="43" fillId="0" borderId="40" numFmtId="0" xfId="0" applyFont="1" applyBorder="1" applyAlignment="1">
      <alignment horizontal="center" vertical="center"/>
    </xf>
    <xf fontId="24" fillId="0" borderId="20" numFmtId="49" xfId="0" applyNumberFormat="1" applyFont="1" applyBorder="1" applyAlignment="1">
      <alignment horizontal="center" vertical="center" wrapText="1"/>
    </xf>
    <xf fontId="40" fillId="0" borderId="17" numFmtId="0" xfId="0" applyFont="1" applyBorder="1" applyAlignment="1">
      <alignment horizontal="center" vertical="center" wrapText="1"/>
    </xf>
    <xf fontId="41" fillId="0" borderId="17" numFmtId="0" xfId="0" applyFont="1" applyBorder="1" applyAlignment="1">
      <alignment horizontal="center" vertical="center" wrapText="1"/>
    </xf>
    <xf fontId="42" fillId="0" borderId="17" numFmtId="0" xfId="0" applyFont="1" applyBorder="1" applyAlignment="1">
      <alignment horizontal="center" vertical="center" wrapText="1"/>
    </xf>
    <xf fontId="16" fillId="0" borderId="19" numFmtId="0" xfId="0" applyFont="1" applyBorder="1" applyAlignment="1">
      <alignment horizontal="center" vertical="center" wrapText="1"/>
    </xf>
    <xf fontId="28" fillId="5" borderId="40" numFmtId="0" xfId="0" applyFont="1" applyFill="1" applyBorder="1" applyAlignment="1">
      <alignment horizontal="center" vertical="center" wrapText="1"/>
    </xf>
    <xf fontId="26" fillId="0" borderId="3" numFmtId="0" xfId="0" applyFont="1" applyBorder="1" applyAlignment="1">
      <alignment horizontal="center" vertical="center" wrapText="1"/>
    </xf>
    <xf fontId="26" fillId="0" borderId="41" numFmtId="0" xfId="0" applyFont="1" applyBorder="1" applyAlignment="1">
      <alignment horizontal="center" vertical="center" wrapText="1"/>
    </xf>
    <xf fontId="24" fillId="0" borderId="43" numFmtId="49" xfId="0" applyNumberFormat="1" applyFont="1" applyBorder="1" applyAlignment="1">
      <alignment horizontal="center" vertical="center" wrapText="1"/>
    </xf>
    <xf fontId="41" fillId="0" borderId="43" numFmtId="0" xfId="0" applyFont="1" applyBorder="1" applyAlignment="1">
      <alignment horizontal="center" vertical="center" wrapText="1"/>
    </xf>
    <xf fontId="26" fillId="0" borderId="44" numFmtId="0" xfId="0" applyFont="1" applyBorder="1" applyAlignment="1">
      <alignment horizontal="center" vertical="center" wrapText="1"/>
    </xf>
    <xf fontId="28" fillId="0" borderId="45" numFmtId="0" xfId="0" applyFont="1" applyBorder="1" applyAlignment="1">
      <alignment horizontal="center" vertical="center" wrapText="1"/>
    </xf>
    <xf fontId="40" fillId="0" borderId="6" numFmtId="0" xfId="0" applyFont="1" applyBorder="1" applyAlignment="1">
      <alignment horizontal="center" vertical="center" wrapText="1"/>
    </xf>
    <xf fontId="41" fillId="0" borderId="46" numFmtId="0" xfId="0" applyFont="1" applyBorder="1" applyAlignment="1">
      <alignment horizontal="center" vertical="center" wrapText="1"/>
    </xf>
    <xf fontId="42" fillId="0" borderId="25" numFmtId="0" xfId="0" applyFont="1" applyBorder="1" applyAlignment="1">
      <alignment horizontal="center" vertical="center" wrapText="1"/>
    </xf>
    <xf fontId="16" fillId="0" borderId="23" numFmtId="0" xfId="0" applyFont="1" applyBorder="1" applyAlignment="1">
      <alignment horizontal="center" vertical="center" wrapText="1"/>
    </xf>
    <xf fontId="28" fillId="6" borderId="47" numFmtId="0" xfId="0" applyFont="1" applyFill="1" applyBorder="1" applyAlignment="1">
      <alignment horizontal="center" vertical="center" wrapText="1"/>
    </xf>
    <xf fontId="28" fillId="0" borderId="6" numFmtId="0" xfId="0" applyFont="1" applyBorder="1" applyAlignment="1">
      <alignment horizontal="center" vertical="center" wrapText="1"/>
    </xf>
    <xf fontId="26" fillId="0" borderId="48" numFmtId="0" xfId="0" applyFont="1" applyBorder="1" applyAlignment="1">
      <alignment horizontal="center" vertical="center" wrapText="1"/>
    </xf>
    <xf fontId="11" fillId="0" borderId="47" numFmtId="0" xfId="0" applyFont="1" applyBorder="1" applyAlignment="1">
      <alignment horizontal="center" vertical="center" wrapText="1"/>
    </xf>
    <xf fontId="11" fillId="0" borderId="6" numFmtId="0" xfId="0" applyFont="1" applyBorder="1" applyAlignment="1">
      <alignment horizontal="center" vertical="center"/>
    </xf>
    <xf fontId="11" fillId="0" borderId="7" numFmtId="0" xfId="0" applyFont="1" applyBorder="1" applyAlignment="1">
      <alignment horizontal="center" vertical="center"/>
    </xf>
    <xf fontId="11" fillId="0" borderId="4" numFmtId="0" xfId="0" applyFont="1" applyBorder="1" applyAlignment="1">
      <alignment horizontal="center" vertical="center"/>
    </xf>
    <xf fontId="27" fillId="0" borderId="13" numFmtId="0" xfId="0" applyFont="1" applyBorder="1" applyAlignment="1">
      <alignment horizontal="center"/>
    </xf>
    <xf fontId="41" fillId="0" borderId="10" numFmtId="0" xfId="0" applyFont="1" applyBorder="1" applyAlignment="1">
      <alignment horizontal="center" vertical="center" wrapText="1"/>
    </xf>
    <xf fontId="42" fillId="0" borderId="1" numFmtId="0" xfId="0" applyFont="1" applyBorder="1" applyAlignment="1">
      <alignment horizontal="center" vertical="center" wrapText="1"/>
    </xf>
    <xf fontId="31" fillId="0" borderId="14" numFmtId="0" xfId="0" applyFont="1" applyBorder="1"/>
    <xf fontId="31" fillId="6" borderId="49" numFmtId="0" xfId="0" applyFont="1" applyFill="1" applyBorder="1"/>
    <xf fontId="31" fillId="0" borderId="50" numFmtId="0" xfId="0" applyFont="1" applyBorder="1"/>
    <xf fontId="31" fillId="0" borderId="49" numFmtId="0" xfId="0" applyFont="1" applyBorder="1"/>
    <xf fontId="11" fillId="0" borderId="51" numFmtId="0" xfId="0" applyFont="1" applyBorder="1" applyAlignment="1">
      <alignment horizontal="center" vertical="center"/>
    </xf>
    <xf fontId="27" fillId="0" borderId="17" numFmtId="0" xfId="0" applyFont="1" applyBorder="1" applyAlignment="1">
      <alignment horizontal="center"/>
    </xf>
    <xf fontId="41" fillId="0" borderId="52" numFmtId="0" xfId="0" applyFont="1" applyBorder="1" applyAlignment="1">
      <alignment horizontal="center" vertical="center" wrapText="1"/>
    </xf>
    <xf fontId="42" fillId="0" borderId="35" numFmtId="0" xfId="0" applyFont="1" applyBorder="1" applyAlignment="1">
      <alignment horizontal="center" vertical="center" wrapText="1"/>
    </xf>
    <xf fontId="31" fillId="0" borderId="19" numFmtId="0" xfId="0" applyFont="1" applyBorder="1"/>
    <xf fontId="31" fillId="6" borderId="20" numFmtId="0" xfId="0" applyFont="1" applyFill="1" applyBorder="1"/>
    <xf fontId="31" fillId="0" borderId="29" numFmtId="0" xfId="0" applyFont="1" applyBorder="1"/>
    <xf fontId="31" fillId="0" borderId="20" numFmtId="0" xfId="0" applyFont="1" applyBorder="1"/>
    <xf fontId="11" fillId="0" borderId="21" numFmtId="0" xfId="0" applyFont="1" applyBorder="1" applyAlignment="1">
      <alignment horizontal="center" vertical="center"/>
    </xf>
    <xf fontId="24" fillId="0" borderId="2" numFmtId="49" xfId="0" applyNumberFormat="1" applyFont="1" applyBorder="1" applyAlignment="1">
      <alignment horizontal="center" vertical="center" wrapText="1"/>
    </xf>
    <xf fontId="44" fillId="0" borderId="3" numFmtId="0" xfId="0" applyFont="1" applyBorder="1" applyAlignment="1">
      <alignment horizontal="center" vertical="center" wrapText="1"/>
    </xf>
    <xf fontId="16" fillId="0" borderId="42" numFmtId="0" xfId="0" applyFont="1" applyBorder="1" applyAlignment="1">
      <alignment horizontal="center" vertical="center" wrapText="1"/>
    </xf>
    <xf fontId="28" fillId="0" borderId="53" numFmtId="0" xfId="0" applyFont="1" applyBorder="1" applyAlignment="1">
      <alignment horizontal="center" vertical="center" wrapText="1"/>
    </xf>
    <xf fontId="11" fillId="0" borderId="40" numFmtId="0" xfId="0" applyFont="1" applyBorder="1" applyAlignment="1">
      <alignment horizontal="center" vertical="center" wrapText="1"/>
    </xf>
    <xf fontId="11" fillId="0" borderId="45" numFmtId="0" xfId="0" applyFont="1" applyBorder="1" applyAlignment="1">
      <alignment horizontal="center" vertical="center"/>
    </xf>
    <xf fontId="11" fillId="0" borderId="18" numFmtId="0" xfId="0" applyFont="1" applyBorder="1" applyAlignment="1">
      <alignment horizontal="center" vertical="center"/>
    </xf>
    <xf fontId="28" fillId="7" borderId="2" numFmtId="0" xfId="0" applyFont="1" applyFill="1" applyBorder="1" applyAlignment="1">
      <alignment horizontal="center" vertical="center" wrapText="1"/>
    </xf>
    <xf fontId="11" fillId="0" borderId="20" numFmtId="0" xfId="0" applyFont="1" applyBorder="1" applyAlignment="1">
      <alignment horizontal="center" vertical="center" wrapText="1"/>
    </xf>
    <xf fontId="43" fillId="0" borderId="20" numFmtId="0" xfId="0" applyFont="1" applyBorder="1" applyAlignment="1">
      <alignment horizontal="center" vertical="center"/>
    </xf>
    <xf fontId="45" fillId="0" borderId="0" numFmtId="0" xfId="0" applyFont="1" applyAlignment="1">
      <alignment horizontal="center" vertical="center" wrapText="1"/>
    </xf>
    <xf fontId="33" fillId="0" borderId="31" numFmtId="0" xfId="0" applyFont="1" applyBorder="1" applyAlignment="1">
      <alignment wrapText="1"/>
    </xf>
    <xf fontId="36" fillId="0" borderId="36" numFmtId="0" xfId="0" applyFont="1" applyBorder="1" applyAlignment="1">
      <alignment horizontal="center" vertical="center" wrapText="1"/>
    </xf>
    <xf fontId="30" fillId="0" borderId="38" numFmtId="0" xfId="0" applyFont="1" applyBorder="1" applyAlignment="1">
      <alignment wrapText="1"/>
    </xf>
    <xf fontId="30" fillId="0" borderId="39" numFmtId="0" xfId="0" applyFont="1" applyBorder="1" applyAlignment="1">
      <alignment wrapText="1"/>
    </xf>
    <xf fontId="46" fillId="0" borderId="0" numFmtId="0" xfId="0" applyFont="1"/>
    <xf fontId="16" fillId="0" borderId="0" numFmtId="0" xfId="0" applyFont="1" applyAlignment="1">
      <alignment vertical="center"/>
    </xf>
    <xf fontId="0" fillId="0" borderId="54" numFmtId="0" xfId="0" applyBorder="1"/>
    <xf fontId="47" fillId="0" borderId="55" numFmtId="0" xfId="0" applyFont="1" applyBorder="1" applyAlignment="1">
      <alignment horizontal="center" vertical="center" wrapText="1"/>
    </xf>
    <xf fontId="30" fillId="0" borderId="54" numFmtId="0" xfId="0" applyFont="1" applyBorder="1" applyAlignment="1">
      <alignment horizontal="center" vertical="center" wrapText="1"/>
    </xf>
    <xf fontId="46" fillId="0" borderId="54" numFmtId="0" xfId="0" applyFont="1" applyBorder="1" applyAlignment="1">
      <alignment horizontal="center" vertical="center" wrapText="1"/>
    </xf>
    <xf fontId="15" fillId="0" borderId="54" numFmtId="0" xfId="0" applyFont="1" applyBorder="1" applyAlignment="1">
      <alignment horizontal="center" vertical="center"/>
    </xf>
    <xf fontId="30" fillId="0" borderId="54" numFmtId="0" xfId="0" applyFont="1" applyBorder="1" applyAlignment="1">
      <alignment horizontal="center" vertical="center"/>
    </xf>
    <xf fontId="14" fillId="0" borderId="16" numFmtId="0" xfId="0" applyFont="1" applyBorder="1" applyAlignment="1">
      <alignment horizontal="center" vertical="center" wrapText="1"/>
    </xf>
    <xf fontId="15" fillId="0" borderId="56" numFmtId="0" xfId="0" applyFont="1" applyBorder="1" applyAlignment="1">
      <alignment horizontal="center" vertical="center" wrapText="1"/>
    </xf>
    <xf fontId="2" fillId="0" borderId="28" numFmtId="0" xfId="0" applyFont="1" applyBorder="1" applyAlignment="1">
      <alignment horizontal="center" vertical="center" wrapText="1"/>
    </xf>
    <xf fontId="48" fillId="0" borderId="17" numFmtId="0" xfId="0" applyFont="1" applyBorder="1" applyAlignment="1">
      <alignment horizontal="center" vertical="center" wrapText="1"/>
    </xf>
    <xf fontId="23" fillId="0" borderId="17" numFmtId="0" xfId="0" applyFont="1" applyBorder="1" applyAlignment="1">
      <alignment horizontal="center" vertical="center" wrapText="1"/>
    </xf>
    <xf fontId="49" fillId="0" borderId="17" numFmtId="0" xfId="0" applyFont="1" applyBorder="1" applyAlignment="1">
      <alignment horizontal="center" vertical="center" wrapText="1"/>
    </xf>
    <xf fontId="2" fillId="0" borderId="17" numFmtId="0" xfId="0" applyFont="1" applyBorder="1" applyAlignment="1">
      <alignment horizontal="center" vertical="center" wrapText="1"/>
    </xf>
    <xf fontId="2" fillId="0" borderId="21" numFmtId="0" xfId="0" applyFont="1" applyBorder="1" applyAlignment="1">
      <alignment horizontal="center" vertical="center" wrapText="1"/>
    </xf>
    <xf fontId="2" fillId="0" borderId="18" numFmtId="0" xfId="0" applyFont="1" applyBorder="1" applyAlignment="1">
      <alignment horizontal="center" vertical="center" wrapText="1"/>
    </xf>
    <xf fontId="40" fillId="0" borderId="13" numFmtId="0" xfId="0" applyFont="1" applyBorder="1" applyAlignment="1">
      <alignment horizontal="center" vertical="center" wrapText="1"/>
    </xf>
    <xf fontId="15" fillId="0" borderId="48" numFmtId="0" xfId="0" applyFont="1" applyBorder="1" applyAlignment="1">
      <alignment horizontal="center" vertical="center" wrapText="1"/>
    </xf>
    <xf fontId="28" fillId="6" borderId="8" numFmtId="0" xfId="0" applyFont="1" applyFill="1" applyBorder="1" applyAlignment="1">
      <alignment horizontal="center" vertical="center" wrapText="1"/>
    </xf>
    <xf fontId="28" fillId="0" borderId="36" numFmtId="0" xfId="0" applyFont="1" applyBorder="1" applyAlignment="1">
      <alignment horizontal="center" vertical="center" wrapText="1"/>
    </xf>
    <xf fontId="26" fillId="0" borderId="36" numFmtId="0" xfId="0" applyFont="1" applyBorder="1" applyAlignment="1">
      <alignment horizontal="center" vertical="center" wrapText="1"/>
    </xf>
    <xf fontId="26" fillId="0" borderId="4" numFmtId="0" xfId="0" applyFont="1" applyBorder="1" applyAlignment="1">
      <alignment horizontal="center" vertical="center" wrapText="1"/>
    </xf>
    <xf fontId="27" fillId="0" borderId="16" numFmtId="0" xfId="0" applyFont="1" applyBorder="1" applyAlignment="1">
      <alignment horizontal="center" vertical="center"/>
    </xf>
    <xf fontId="50" fillId="0" borderId="29" numFmtId="0" xfId="0" applyFont="1" applyBorder="1" applyAlignment="1">
      <alignment vertical="center"/>
    </xf>
    <xf fontId="31" fillId="6" borderId="16" numFmtId="0" xfId="0" applyFont="1" applyFill="1" applyBorder="1"/>
    <xf fontId="31" fillId="0" borderId="20" numFmtId="0" xfId="0" applyFont="1" applyBorder="1" applyAlignment="1">
      <alignment wrapText="1"/>
    </xf>
    <xf fontId="40" fillId="0" borderId="13" numFmtId="0" xfId="0" applyFont="1" applyBorder="1" applyAlignment="1">
      <alignment horizontal="center" vertical="center"/>
    </xf>
    <xf fontId="41" fillId="0" borderId="37" numFmtId="0" xfId="0" applyFont="1" applyBorder="1" applyAlignment="1">
      <alignment horizontal="center" vertical="center" wrapText="1"/>
    </xf>
    <xf fontId="42" fillId="0" borderId="30" numFmtId="0" xfId="0" applyFont="1" applyBorder="1" applyAlignment="1">
      <alignment horizontal="center" vertical="center" wrapText="1"/>
    </xf>
    <xf fontId="16" fillId="0" borderId="50" numFmtId="0" xfId="0" applyFont="1" applyBorder="1" applyAlignment="1">
      <alignment horizontal="center" vertical="center" wrapText="1"/>
    </xf>
    <xf fontId="28" fillId="5" borderId="12" numFmtId="0" xfId="0" applyFont="1" applyFill="1" applyBorder="1" applyAlignment="1">
      <alignment horizontal="center" vertical="center" wrapText="1"/>
    </xf>
    <xf fontId="28" fillId="0" borderId="13" numFmtId="0" xfId="0" applyFont="1" applyBorder="1" applyAlignment="1">
      <alignment horizontal="center" vertical="center" wrapText="1"/>
    </xf>
    <xf fontId="28" fillId="0" borderId="50" numFmtId="0" xfId="0" applyFont="1" applyBorder="1" applyAlignment="1">
      <alignment horizontal="center" vertical="center" wrapText="1"/>
    </xf>
    <xf fontId="11" fillId="0" borderId="13" numFmtId="0" xfId="0" applyFont="1" applyBorder="1" applyAlignment="1">
      <alignment horizontal="center" vertical="center" wrapText="1"/>
    </xf>
    <xf fontId="11" fillId="0" borderId="0" numFmtId="0" xfId="0" applyFont="1" applyAlignment="1">
      <alignment horizontal="center" vertical="center"/>
    </xf>
    <xf fontId="31" fillId="5" borderId="16" numFmtId="0" xfId="0" applyFont="1" applyFill="1" applyBorder="1"/>
    <xf fontId="31" fillId="0" borderId="30" numFmtId="0" xfId="0" applyFont="1" applyBorder="1"/>
    <xf fontId="31" fillId="0" borderId="30" numFmtId="0" xfId="0" applyFont="1" applyBorder="1" applyAlignment="1">
      <alignment wrapText="1"/>
    </xf>
    <xf fontId="31" fillId="0" borderId="37" numFmtId="0" xfId="0" applyFont="1" applyBorder="1"/>
    <xf fontId="11" fillId="0" borderId="57" numFmtId="0" xfId="0" applyFont="1" applyBorder="1" applyAlignment="1">
      <alignment horizontal="center" vertical="center"/>
    </xf>
    <xf fontId="31" fillId="0" borderId="15" numFmtId="0" xfId="0" applyFont="1" applyBorder="1"/>
    <xf fontId="40" fillId="0" borderId="6" numFmtId="0" xfId="0" applyFont="1" applyBorder="1" applyAlignment="1">
      <alignment horizontal="center" vertical="center"/>
    </xf>
    <xf fontId="28" fillId="7" borderId="12" numFmtId="0" xfId="0" applyFont="1" applyFill="1" applyBorder="1" applyAlignment="1">
      <alignment horizontal="center" vertical="center" wrapText="1"/>
    </xf>
    <xf fontId="11" fillId="0" borderId="49" numFmtId="0" xfId="0" applyFont="1" applyBorder="1" applyAlignment="1">
      <alignment horizontal="center" vertical="center" wrapText="1"/>
    </xf>
    <xf fontId="11" fillId="0" borderId="36" numFmtId="0" xfId="0" applyFont="1" applyBorder="1" applyAlignment="1">
      <alignment horizontal="center" vertical="center"/>
    </xf>
    <xf fontId="11" fillId="0" borderId="58" numFmtId="0" xfId="0" applyFont="1" applyBorder="1" applyAlignment="1">
      <alignment horizontal="center" vertical="center"/>
    </xf>
    <xf fontId="11" fillId="0" borderId="33" numFmtId="0" xfId="0" applyFont="1" applyBorder="1" applyAlignment="1">
      <alignment horizontal="center" vertical="center"/>
    </xf>
    <xf fontId="27" fillId="0" borderId="12" numFmtId="0" xfId="0" applyFont="1" applyBorder="1" applyAlignment="1">
      <alignment horizontal="center" vertical="center"/>
    </xf>
    <xf fontId="50" fillId="0" borderId="50" numFmtId="0" xfId="0" applyFont="1" applyBorder="1" applyAlignment="1">
      <alignment vertical="center"/>
    </xf>
    <xf fontId="31" fillId="7" borderId="12" numFmtId="0" xfId="0" applyFont="1" applyFill="1" applyBorder="1"/>
    <xf fontId="31" fillId="0" borderId="49" numFmtId="0" xfId="0" applyFont="1" applyBorder="1" applyAlignment="1">
      <alignment wrapText="1"/>
    </xf>
    <xf fontId="31" fillId="7" borderId="16" numFmtId="0" xfId="0" applyFont="1" applyFill="1" applyBorder="1"/>
    <xf fontId="24" fillId="0" borderId="20" numFmtId="0" xfId="0" applyFont="1" applyBorder="1" applyAlignment="1">
      <alignment horizontal="center" vertical="center" wrapText="1"/>
    </xf>
    <xf fontId="15" fillId="0" borderId="19" numFmtId="0" xfId="0" applyFont="1" applyBorder="1" applyAlignment="1">
      <alignment vertical="center" wrapText="1"/>
    </xf>
    <xf fontId="28" fillId="7" borderId="20" numFmtId="0" xfId="0" applyFont="1" applyFill="1" applyBorder="1" applyAlignment="1">
      <alignment horizontal="center" vertical="center" wrapText="1"/>
    </xf>
    <xf fontId="11" fillId="0" borderId="17" numFmtId="0" xfId="0" applyFont="1" applyBorder="1"/>
    <xf fontId="11" fillId="0" borderId="41" numFmtId="0" xfId="0" applyFont="1" applyBorder="1"/>
    <xf fontId="28" fillId="6" borderId="20" numFmtId="0" xfId="0" applyFont="1" applyFill="1" applyBorder="1" applyAlignment="1">
      <alignment horizontal="center" vertical="center" wrapText="1"/>
    </xf>
    <xf fontId="27" fillId="0" borderId="6" numFmtId="0" xfId="0" applyFont="1" applyBorder="1" applyAlignment="1">
      <alignment horizontal="center" vertical="center"/>
    </xf>
    <xf fontId="41" fillId="0" borderId="25" numFmtId="0" xfId="0" applyFont="1" applyBorder="1" applyAlignment="1">
      <alignment horizontal="center" vertical="center" wrapText="1"/>
    </xf>
    <xf fontId="15" fillId="0" borderId="59" numFmtId="0" xfId="0" applyFont="1" applyBorder="1" applyAlignment="1">
      <alignment vertical="center" wrapText="1"/>
    </xf>
    <xf fontId="28" fillId="6" borderId="36" numFmtId="0" xfId="0" applyFont="1" applyFill="1" applyBorder="1" applyAlignment="1">
      <alignment horizontal="center" vertical="center" wrapText="1"/>
    </xf>
    <xf fontId="28" fillId="0" borderId="48" numFmtId="0" xfId="0" applyFont="1" applyBorder="1" applyAlignment="1">
      <alignment horizontal="center" vertical="center" wrapText="1"/>
    </xf>
    <xf fontId="11" fillId="0" borderId="5" numFmtId="0" xfId="0" applyFont="1" applyBorder="1" applyAlignment="1">
      <alignment horizontal="center" vertical="center" wrapText="1"/>
    </xf>
    <xf fontId="11" fillId="0" borderId="60" numFmtId="0" xfId="0" applyFont="1" applyBorder="1" applyAlignment="1">
      <alignment horizontal="center" vertical="center"/>
    </xf>
    <xf fontId="41" fillId="0" borderId="13" numFmtId="0" xfId="0" applyFont="1" applyBorder="1" applyAlignment="1">
      <alignment horizontal="center" vertical="center" wrapText="1"/>
    </xf>
    <xf fontId="42" fillId="0" borderId="13" numFmtId="0" xfId="0" applyFont="1" applyBorder="1" applyAlignment="1">
      <alignment horizontal="center" vertical="center" wrapText="1"/>
    </xf>
    <xf fontId="25" fillId="0" borderId="32" numFmtId="0" xfId="0" applyFont="1" applyBorder="1" applyAlignment="1">
      <alignment horizontal="center" vertical="center" wrapText="1"/>
    </xf>
    <xf fontId="50" fillId="0" borderId="31" numFmtId="0" xfId="0" applyFont="1" applyBorder="1" applyAlignment="1">
      <alignment vertical="center"/>
    </xf>
    <xf fontId="31" fillId="6" borderId="13" numFmtId="0" xfId="0" applyFont="1" applyFill="1" applyBorder="1"/>
    <xf fontId="31" fillId="0" borderId="31" numFmtId="0" xfId="0" applyFont="1" applyBorder="1" applyAlignment="1">
      <alignment wrapText="1"/>
    </xf>
    <xf fontId="41" fillId="0" borderId="35" numFmtId="0" xfId="0" applyFont="1" applyBorder="1" applyAlignment="1">
      <alignment horizontal="center" vertical="center" wrapText="1"/>
    </xf>
    <xf fontId="50" fillId="0" borderId="28" numFmtId="0" xfId="0" applyFont="1" applyBorder="1" applyAlignment="1">
      <alignment vertical="center"/>
    </xf>
    <xf fontId="31" fillId="6" borderId="17" numFmtId="0" xfId="0" applyFont="1" applyFill="1" applyBorder="1"/>
    <xf fontId="31" fillId="0" borderId="28" numFmtId="0" xfId="0" applyFont="1" applyBorder="1" applyAlignment="1">
      <alignment wrapText="1"/>
    </xf>
    <xf fontId="11" fillId="0" borderId="61" numFmtId="0" xfId="0" applyFont="1" applyBorder="1" applyAlignment="1">
      <alignment horizontal="center" vertical="center"/>
    </xf>
    <xf fontId="24" fillId="0" borderId="49" numFmtId="0" xfId="0" applyFont="1" applyBorder="1" applyAlignment="1">
      <alignment horizontal="center" vertical="center" wrapText="1"/>
    </xf>
    <xf fontId="15" fillId="0" borderId="50" numFmtId="0" xfId="0" applyFont="1" applyBorder="1" applyAlignment="1">
      <alignment vertical="center" wrapText="1"/>
    </xf>
    <xf fontId="28" fillId="6" borderId="12" numFmtId="0" xfId="0" applyFont="1" applyFill="1" applyBorder="1" applyAlignment="1">
      <alignment horizontal="center" vertical="center" wrapText="1"/>
    </xf>
    <xf fontId="11" fillId="0" borderId="13" numFmtId="0" xfId="0" applyFont="1" applyBorder="1" applyAlignment="1">
      <alignment horizontal="center"/>
    </xf>
    <xf fontId="11" fillId="0" borderId="32" numFmtId="0" xfId="0" applyFont="1" applyBorder="1" applyAlignment="1">
      <alignment horizontal="center"/>
    </xf>
    <xf fontId="27" fillId="0" borderId="49" numFmtId="0" xfId="0" applyFont="1" applyBorder="1" applyAlignment="1">
      <alignment horizontal="center" vertical="center"/>
    </xf>
    <xf fontId="41" fillId="0" borderId="1" numFmtId="0" xfId="0" applyFont="1" applyBorder="1" applyAlignment="1">
      <alignment horizontal="center" vertical="center" wrapText="1"/>
    </xf>
    <xf fontId="31" fillId="6" borderId="12" numFmtId="0" xfId="0" applyFont="1" applyFill="1" applyBorder="1"/>
    <xf fontId="31" fillId="0" borderId="49" numFmtId="0" xfId="0" applyFont="1" applyBorder="1" applyAlignment="1">
      <alignment vertical="center" wrapText="1"/>
    </xf>
    <xf fontId="27" fillId="0" borderId="20" numFmtId="0" xfId="0" applyFont="1" applyBorder="1" applyAlignment="1">
      <alignment horizontal="center" vertical="center"/>
    </xf>
    <xf fontId="31" fillId="0" borderId="20" numFmtId="0" xfId="0" applyFont="1" applyBorder="1" applyAlignment="1">
      <alignment vertical="center" wrapText="1"/>
    </xf>
    <xf fontId="41" fillId="0" borderId="28" numFmtId="0" xfId="0" applyFont="1" applyBorder="1" applyAlignment="1">
      <alignment horizontal="center" vertical="center" wrapText="1"/>
    </xf>
    <xf fontId="15" fillId="0" borderId="29" numFmtId="0" xfId="0" applyFont="1" applyBorder="1" applyAlignment="1">
      <alignment vertical="center" wrapText="1"/>
    </xf>
    <xf fontId="11" fillId="0" borderId="28" numFmtId="0" xfId="0" applyFont="1" applyBorder="1" applyAlignment="1">
      <alignment horizontal="center" vertical="center" wrapText="1"/>
    </xf>
    <xf fontId="11" fillId="0" borderId="28" numFmtId="0" xfId="0" applyFont="1" applyBorder="1"/>
    <xf fontId="32" fillId="0" borderId="0" numFmtId="0" xfId="0" applyFont="1" applyAlignment="1">
      <alignment horizontal="center" vertical="center" wrapText="1"/>
    </xf>
    <xf fontId="30" fillId="0" borderId="0" numFmtId="0" xfId="0" applyFont="1" applyAlignment="1">
      <alignment horizontal="center" vertical="center" wrapText="1"/>
    </xf>
    <xf fontId="46" fillId="0" borderId="0" numFmtId="0" xfId="0" applyFont="1" applyAlignment="1">
      <alignment horizontal="center" vertical="center" wrapText="1"/>
    </xf>
    <xf fontId="15" fillId="0" borderId="0" numFmtId="0" xfId="0" applyFont="1" applyAlignment="1">
      <alignment horizontal="center" vertical="center"/>
    </xf>
    <xf fontId="30" fillId="0" borderId="60" numFmtId="0" xfId="0" applyFont="1" applyBorder="1" applyAlignment="1">
      <alignment horizontal="center" vertical="center"/>
    </xf>
    <xf fontId="51" fillId="0" borderId="31" numFmtId="0" xfId="0" applyFont="1" applyBorder="1" applyAlignment="1">
      <alignment horizontal="center" vertical="center" wrapText="1"/>
    </xf>
    <xf fontId="52" fillId="0" borderId="30" numFmtId="0" xfId="0" applyFont="1" applyBorder="1" applyAlignment="1">
      <alignment horizontal="center" vertical="center"/>
    </xf>
    <xf fontId="51" fillId="0" borderId="0" numFmtId="0" xfId="0" applyFont="1" applyAlignment="1">
      <alignment horizontal="center" vertical="center" wrapText="1"/>
    </xf>
    <xf fontId="52" fillId="0" borderId="0" numFmtId="0" xfId="0" applyFont="1" applyAlignment="1">
      <alignment horizontal="center" vertical="center"/>
    </xf>
    <xf fontId="33" fillId="0" borderId="1" numFmtId="0" xfId="0" applyFont="1" applyBorder="1" applyAlignment="1">
      <alignment horizontal="center" vertical="center"/>
    </xf>
    <xf fontId="33" fillId="0" borderId="1" numFmtId="2" xfId="0" applyNumberFormat="1" applyFont="1" applyBorder="1" applyAlignment="1">
      <alignment horizontal="center" vertical="center"/>
    </xf>
    <xf fontId="33" fillId="0" borderId="30" numFmtId="0" xfId="0" applyFont="1" applyBorder="1" applyAlignment="1">
      <alignment horizontal="center" vertical="center"/>
    </xf>
    <xf fontId="27" fillId="0" borderId="17" numFmtId="0" xfId="0" applyFont="1" applyBorder="1" applyAlignment="1">
      <alignment horizontal="center" vertical="center" wrapText="1"/>
    </xf>
    <xf fontId="28" fillId="4" borderId="20" numFmtId="0" xfId="0" applyFont="1" applyFill="1" applyBorder="1" applyAlignment="1">
      <alignment horizontal="center" vertical="center" wrapText="1"/>
    </xf>
    <xf fontId="43" fillId="0" borderId="20" numFmtId="0" xfId="0" applyFont="1" applyBorder="1" applyAlignment="1">
      <alignment horizontal="center" vertical="center" wrapText="1"/>
    </xf>
    <xf fontId="53" fillId="0" borderId="0" numFmtId="0" xfId="0" applyFont="1" applyAlignment="1">
      <alignment vertical="center"/>
    </xf>
    <xf fontId="54" fillId="0" borderId="0" numFmtId="0" xfId="0" applyFont="1" applyAlignment="1">
      <alignment horizontal="center" vertical="center" wrapText="1"/>
    </xf>
    <xf fontId="55" fillId="0" borderId="0" numFmtId="0" xfId="0" applyFont="1" applyAlignment="1">
      <alignment horizontal="center" vertical="center"/>
    </xf>
    <xf fontId="56" fillId="0" borderId="0" numFmtId="0" xfId="0" applyFont="1" applyAlignment="1">
      <alignment horizontal="center"/>
    </xf>
    <xf fontId="2" fillId="0" borderId="42" numFmtId="0" xfId="0" applyFont="1" applyBorder="1" applyAlignment="1">
      <alignment horizontal="center" vertical="center" wrapText="1"/>
    </xf>
    <xf fontId="2" fillId="0" borderId="47" numFmtId="0" xfId="0" applyFont="1" applyBorder="1" applyAlignment="1">
      <alignment horizontal="center" vertical="center" wrapText="1"/>
    </xf>
    <xf fontId="49" fillId="0" borderId="3"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5" numFmtId="0" xfId="0" applyFont="1" applyBorder="1" applyAlignment="1">
      <alignment horizontal="center" vertical="center" wrapText="1"/>
    </xf>
    <xf fontId="2" fillId="0" borderId="41" numFmtId="0" xfId="0" applyFont="1" applyBorder="1" applyAlignment="1">
      <alignment horizontal="center" vertical="center" wrapText="1"/>
    </xf>
    <xf fontId="21" fillId="0" borderId="0" numFmtId="0" xfId="0" applyFont="1" applyAlignment="1">
      <alignment horizontal="center" vertical="center"/>
    </xf>
    <xf fontId="15" fillId="0" borderId="47" numFmtId="0" xfId="0" applyFont="1" applyBorder="1" applyAlignment="1">
      <alignment horizontal="center" vertical="center" wrapText="1"/>
    </xf>
    <xf fontId="28" fillId="6" borderId="13" numFmtId="0" xfId="0" applyFont="1" applyFill="1" applyBorder="1" applyAlignment="1">
      <alignment horizontal="center" vertical="center" wrapText="1"/>
    </xf>
    <xf fontId="26" fillId="0" borderId="0" numFmtId="0" xfId="0" applyFont="1" applyAlignment="1">
      <alignment horizontal="center" vertical="center" wrapText="1"/>
    </xf>
    <xf fontId="11" fillId="0" borderId="6" numFmtId="0" xfId="0" applyFont="1" applyBorder="1" applyAlignment="1">
      <alignment horizontal="center" vertical="center" wrapText="1"/>
    </xf>
    <xf fontId="15" fillId="0" borderId="49" numFmtId="0" xfId="0" applyFont="1" applyBorder="1" applyAlignment="1">
      <alignment horizontal="center" vertical="center" wrapText="1"/>
    </xf>
    <xf fontId="31" fillId="0" borderId="13" numFmtId="0" xfId="0" applyFont="1" applyBorder="1" applyAlignment="1">
      <alignment wrapText="1"/>
    </xf>
    <xf fontId="15" fillId="0" borderId="20" numFmtId="0" xfId="0" applyFont="1" applyBorder="1" applyAlignment="1">
      <alignment horizontal="center" vertical="center" wrapText="1"/>
    </xf>
    <xf fontId="1" fillId="0" borderId="61" numFmtId="0" xfId="0" applyFont="1" applyBorder="1"/>
    <xf fontId="31" fillId="0" borderId="17" numFmtId="0" xfId="0" applyFont="1" applyBorder="1" applyAlignment="1">
      <alignment wrapText="1"/>
    </xf>
    <xf fontId="24" fillId="0" borderId="12" numFmtId="0" xfId="0" applyFont="1" applyBorder="1" applyAlignment="1">
      <alignment horizontal="center" vertical="center" wrapText="1"/>
    </xf>
    <xf fontId="15" fillId="0" borderId="12" numFmtId="0" xfId="0" applyFont="1" applyBorder="1" applyAlignment="1">
      <alignment vertical="center" wrapText="1"/>
    </xf>
    <xf fontId="26" fillId="0" borderId="13" numFmtId="0" xfId="0" applyFont="1" applyBorder="1" applyAlignment="1">
      <alignment horizontal="center" vertical="center" wrapText="1"/>
    </xf>
    <xf fontId="26" fillId="0" borderId="32" numFmtId="0" xfId="0" applyFont="1" applyBorder="1" applyAlignment="1">
      <alignment horizontal="center" vertical="center" wrapText="1"/>
    </xf>
    <xf fontId="41" fillId="0" borderId="62" numFmtId="0" xfId="0" applyFont="1" applyBorder="1" applyAlignment="1">
      <alignment horizontal="center" vertical="center" wrapText="1"/>
    </xf>
    <xf fontId="25" fillId="0" borderId="63" numFmtId="0" xfId="0" applyFont="1" applyBorder="1" applyAlignment="1">
      <alignment horizontal="center" vertical="center" wrapText="1"/>
    </xf>
    <xf fontId="50" fillId="0" borderId="12" numFmtId="0" xfId="0" applyFont="1" applyBorder="1" applyAlignment="1">
      <alignment vertical="center"/>
    </xf>
    <xf fontId="31" fillId="6" borderId="30" numFmtId="0" xfId="0" applyFont="1" applyFill="1" applyBorder="1"/>
    <xf fontId="24" fillId="0" borderId="8" numFmtId="0" xfId="0" applyFont="1" applyBorder="1" applyAlignment="1">
      <alignment horizontal="center" vertical="center" wrapText="1"/>
    </xf>
    <xf fontId="41" fillId="0" borderId="47" numFmtId="0" xfId="0" applyFont="1" applyBorder="1" applyAlignment="1">
      <alignment horizontal="center" vertical="center" wrapText="1"/>
    </xf>
    <xf fontId="42" fillId="0" borderId="6" numFmtId="0" xfId="0" applyFont="1" applyBorder="1" applyAlignment="1">
      <alignment horizontal="center" vertical="center" wrapText="1"/>
    </xf>
    <xf fontId="15" fillId="0" borderId="8" numFmtId="0" xfId="0" applyFont="1" applyBorder="1" applyAlignment="1">
      <alignment vertical="center" wrapText="1"/>
    </xf>
    <xf fontId="26" fillId="0" borderId="60" numFmtId="0" xfId="0" applyFont="1" applyBorder="1" applyAlignment="1">
      <alignment horizontal="center" vertical="center" wrapText="1"/>
    </xf>
    <xf fontId="11" fillId="0" borderId="6" numFmtId="0" xfId="0" applyFont="1" applyBorder="1" applyAlignment="1">
      <alignment horizontal="center"/>
    </xf>
    <xf fontId="11" fillId="0" borderId="4" numFmtId="0" xfId="0" applyFont="1" applyBorder="1" applyAlignment="1">
      <alignment horizontal="center"/>
    </xf>
    <xf fontId="41" fillId="0" borderId="64" numFmtId="0" xfId="0" applyFont="1" applyBorder="1" applyAlignment="1">
      <alignment horizontal="center" vertical="center" wrapText="1"/>
    </xf>
    <xf fontId="41" fillId="0" borderId="20" numFmtId="0" xfId="0" applyFont="1" applyBorder="1" applyAlignment="1">
      <alignment horizontal="center" vertical="center" wrapText="1"/>
    </xf>
    <xf fontId="50" fillId="0" borderId="16" numFmtId="0" xfId="0" applyFont="1" applyBorder="1" applyAlignment="1">
      <alignment vertical="center"/>
    </xf>
    <xf fontId="31" fillId="0" borderId="61" numFmtId="0" xfId="0" applyFont="1" applyBorder="1"/>
    <xf fontId="57" fillId="0" borderId="60" numFmtId="0" xfId="0" applyFont="1" applyBorder="1" applyAlignment="1">
      <alignment horizontal="center" vertical="center" wrapText="1"/>
    </xf>
    <xf fontId="41" fillId="0" borderId="24" numFmtId="0" xfId="0" applyFont="1" applyBorder="1" applyAlignment="1">
      <alignment horizontal="center" vertical="center" wrapText="1"/>
    </xf>
    <xf fontId="28" fillId="6" borderId="6" numFmtId="0" xfId="0" applyFont="1" applyFill="1" applyBorder="1" applyAlignment="1">
      <alignment horizontal="center" vertical="center" wrapText="1"/>
    </xf>
    <xf fontId="26" fillId="0" borderId="6" numFmtId="0" xfId="0" applyFont="1" applyBorder="1" applyAlignment="1">
      <alignment horizontal="center" vertical="center" wrapText="1"/>
    </xf>
    <xf fontId="11" fillId="0" borderId="5" numFmtId="0" xfId="0" applyFont="1" applyBorder="1"/>
    <xf fontId="41" fillId="0" borderId="65" numFmtId="0" xfId="0" applyFont="1" applyBorder="1" applyAlignment="1">
      <alignment horizontal="center" vertical="center" wrapText="1"/>
    </xf>
    <xf fontId="11" fillId="0" borderId="31" numFmtId="0" xfId="0" applyFont="1" applyBorder="1"/>
    <xf fontId="41" fillId="0" borderId="66" numFmtId="0" xfId="0" applyFont="1" applyBorder="1" applyAlignment="1">
      <alignment horizontal="center" vertical="center" wrapText="1"/>
    </xf>
    <xf fontId="58" fillId="0" borderId="17" numFmtId="9" xfId="0" applyNumberFormat="1" applyFont="1" applyBorder="1" applyAlignment="1">
      <alignment horizontal="center" vertical="center" wrapText="1"/>
    </xf>
    <xf fontId="42" fillId="0" borderId="17" numFmtId="9" xfId="0" applyNumberFormat="1" applyFont="1" applyBorder="1" applyAlignment="1">
      <alignment horizontal="center" vertical="center" wrapText="1"/>
    </xf>
    <xf fontId="59" fillId="0" borderId="17" numFmtId="0" xfId="0" applyFont="1" applyBorder="1" applyAlignment="1">
      <alignment horizontal="center" vertical="center" wrapText="1"/>
    </xf>
    <xf fontId="15" fillId="6" borderId="19" numFmtId="0" xfId="0" applyFont="1" applyFill="1" applyBorder="1" applyAlignment="1">
      <alignment vertical="center" wrapText="1"/>
    </xf>
    <xf fontId="11" fillId="0" borderId="20" numFmtId="0" xfId="0" applyFont="1" applyBorder="1"/>
    <xf fontId="60" fillId="0" borderId="17" numFmtId="0" xfId="0" applyFont="1" applyBorder="1" applyAlignment="1">
      <alignment horizontal="center" vertical="center" wrapText="1"/>
    </xf>
    <xf fontId="43" fillId="0" borderId="18" numFmtId="0" xfId="0" applyFont="1" applyBorder="1" applyAlignment="1">
      <alignment horizontal="center" vertical="center" wrapText="1"/>
    </xf>
    <xf fontId="15" fillId="7" borderId="19" numFmtId="0" xfId="0" applyFont="1" applyFill="1" applyBorder="1" applyAlignment="1">
      <alignment vertical="center" wrapText="1"/>
    </xf>
    <xf fontId="15" fillId="5" borderId="19" numFmtId="0" xfId="0" applyFont="1" applyFill="1" applyBorder="1" applyAlignment="1">
      <alignment vertical="center" wrapText="1"/>
    </xf>
    <xf fontId="61" fillId="0" borderId="0" numFmtId="0" xfId="0" applyFont="1" applyAlignment="1">
      <alignment horizontal="center" vertical="center" wrapText="1"/>
    </xf>
    <xf fontId="11" fillId="0" borderId="0" numFmtId="0" xfId="0" applyFont="1" applyAlignment="1">
      <alignment horizontal="center" vertical="center" wrapText="1"/>
    </xf>
    <xf fontId="56" fillId="0" borderId="0" numFmtId="0" xfId="0" applyFont="1"/>
    <xf fontId="14" fillId="0" borderId="42" numFmtId="0" xfId="0" applyFont="1" applyBorder="1" applyAlignment="1">
      <alignment horizontal="center" vertical="center" wrapText="1"/>
    </xf>
    <xf fontId="15" fillId="0" borderId="2" numFmtId="0" xfId="0" applyFont="1" applyBorder="1" applyAlignment="1">
      <alignment horizontal="center" vertical="center" wrapText="1"/>
    </xf>
    <xf fontId="41" fillId="0" borderId="31" numFmtId="0" xfId="0" applyFont="1" applyBorder="1" applyAlignment="1">
      <alignment horizontal="center" vertical="center" wrapText="1"/>
    </xf>
    <xf fontId="40" fillId="0" borderId="17" numFmtId="0" xfId="0" applyFont="1" applyBorder="1" applyAlignment="1">
      <alignment horizontal="center" vertical="center"/>
    </xf>
    <xf fontId="28" fillId="0" borderId="19" numFmtId="0" xfId="0" applyFont="1" applyBorder="1" applyAlignment="1">
      <alignment horizontal="center" vertical="center" wrapText="1"/>
    </xf>
    <xf fontId="11" fillId="0" borderId="17" numFmtId="0" xfId="0" applyFont="1" applyBorder="1" applyAlignment="1">
      <alignment horizontal="center" vertical="center" wrapText="1"/>
    </xf>
    <xf fontId="26" fillId="5" borderId="16" numFmtId="0" xfId="0" applyFont="1" applyFill="1" applyBorder="1" applyAlignment="1">
      <alignment horizontal="center" vertical="center" wrapText="1"/>
    </xf>
    <xf fontId="43" fillId="0" borderId="17" numFmtId="0" xfId="0" applyFont="1" applyBorder="1" applyAlignment="1">
      <alignment horizontal="center" vertical="center" wrapText="1"/>
    </xf>
    <xf fontId="11" fillId="0" borderId="43" numFmtId="0" xfId="0" applyFont="1" applyBorder="1" applyAlignment="1">
      <alignment horizontal="center" vertical="center"/>
    </xf>
    <xf fontId="11" fillId="0" borderId="53" numFmtId="0" xfId="0" applyFont="1" applyBorder="1" applyAlignment="1">
      <alignment horizontal="center" vertical="center"/>
    </xf>
    <xf fontId="28" fillId="6" borderId="16" numFmtId="0" xfId="0" applyFont="1" applyFill="1" applyBorder="1" applyAlignment="1">
      <alignment horizontal="center" vertical="center" wrapText="1"/>
    </xf>
    <xf fontId="11" fillId="8" borderId="28" numFmtId="0" xfId="0" applyFont="1" applyFill="1" applyBorder="1" applyAlignment="1">
      <alignment horizontal="center" vertical="center" wrapText="1"/>
    </xf>
    <xf fontId="3" fillId="0" borderId="0" numFmtId="0" xfId="0" applyFont="1" applyAlignment="1">
      <alignment horizontal="center" vertical="center" wrapText="1"/>
    </xf>
    <xf fontId="3" fillId="0" borderId="0" numFmtId="0" xfId="0" applyFont="1" applyAlignment="1">
      <alignment horizontal="center" vertical="center"/>
    </xf>
    <xf fontId="14" fillId="0" borderId="40" numFmtId="0" xfId="0" applyFont="1" applyBorder="1" applyAlignment="1">
      <alignment horizontal="center" vertical="center" wrapText="1"/>
    </xf>
    <xf fontId="40" fillId="0" borderId="36" numFmtId="0" xfId="0" applyFont="1" applyBorder="1" applyAlignment="1">
      <alignment horizontal="center" vertical="center" wrapText="1"/>
    </xf>
    <xf fontId="28" fillId="0" borderId="60" numFmtId="0" xfId="0" applyFont="1" applyBorder="1" applyAlignment="1">
      <alignment horizontal="center" vertical="center" wrapText="1"/>
    </xf>
    <xf fontId="28" fillId="0" borderId="7" numFmtId="0" xfId="0" applyFont="1" applyBorder="1" applyAlignment="1">
      <alignment horizontal="center" vertical="center" wrapText="1"/>
    </xf>
    <xf fontId="11" fillId="0" borderId="8" numFmtId="0" xfId="0" applyFont="1" applyBorder="1" applyAlignment="1">
      <alignment horizontal="center" vertical="center" wrapText="1"/>
    </xf>
    <xf fontId="31" fillId="0" borderId="21" numFmtId="0" xfId="0" applyFont="1" applyBorder="1"/>
    <xf fontId="31" fillId="0" borderId="16" numFmtId="0" xfId="0" applyFont="1" applyBorder="1" applyAlignment="1">
      <alignment wrapText="1"/>
    </xf>
    <xf fontId="24" fillId="0" borderId="47" numFmtId="49" xfId="0" applyNumberFormat="1" applyFont="1" applyBorder="1" applyAlignment="1">
      <alignment horizontal="center" vertical="center" wrapText="1"/>
    </xf>
    <xf fontId="40" fillId="0" borderId="0" numFmtId="0" xfId="0" applyFont="1" applyAlignment="1">
      <alignment horizontal="center" vertical="center" wrapText="1"/>
    </xf>
    <xf fontId="26" fillId="6" borderId="8" numFmtId="0" xfId="0" applyFont="1" applyFill="1" applyBorder="1" applyAlignment="1">
      <alignment horizontal="center" vertical="center" wrapText="1"/>
    </xf>
    <xf fontId="26" fillId="0" borderId="7" numFmtId="0" xfId="0" applyFont="1" applyBorder="1" applyAlignment="1">
      <alignment horizontal="center" vertical="center" wrapText="1"/>
    </xf>
    <xf fontId="28" fillId="0" borderId="4" numFmtId="0" xfId="0" applyFont="1" applyBorder="1" applyAlignment="1">
      <alignment horizontal="center" vertical="center" wrapText="1"/>
    </xf>
    <xf fontId="27" fillId="0" borderId="49" numFmtId="0" xfId="0" applyFont="1" applyBorder="1"/>
    <xf fontId="27" fillId="0" borderId="0" numFmtId="0" xfId="0" applyFont="1" applyAlignment="1">
      <alignment horizontal="center" vertical="center"/>
    </xf>
    <xf fontId="31" fillId="0" borderId="51" numFmtId="0" xfId="0" applyFont="1" applyBorder="1"/>
    <xf fontId="27" fillId="0" borderId="20" numFmtId="0" xfId="0" applyFont="1" applyBorder="1"/>
    <xf fontId="41" fillId="0" borderId="17" numFmtId="9" xfId="0" applyNumberFormat="1" applyFont="1" applyBorder="1" applyAlignment="1">
      <alignment horizontal="center" vertical="center" wrapText="1"/>
    </xf>
    <xf fontId="25" fillId="0" borderId="18" numFmtId="9" xfId="0" applyNumberFormat="1" applyFont="1" applyBorder="1" applyAlignment="1">
      <alignment horizontal="center" vertical="center" wrapText="1"/>
    </xf>
    <xf fontId="28" fillId="5" borderId="20" numFmtId="0" xfId="0" applyFont="1" applyFill="1" applyBorder="1" applyAlignment="1">
      <alignment horizontal="center" vertical="center" wrapText="1"/>
    </xf>
    <xf fontId="24" fillId="0" borderId="0" numFmtId="49" xfId="0" applyNumberFormat="1" applyFont="1" applyAlignment="1">
      <alignment horizontal="center" vertical="center" wrapText="1"/>
    </xf>
    <xf fontId="40" fillId="0" borderId="0" numFmtId="0" xfId="0" applyFont="1" applyAlignment="1">
      <alignment horizontal="center" vertical="center"/>
    </xf>
    <xf fontId="41" fillId="0" borderId="0" numFmtId="0" xfId="0" applyFont="1" applyAlignment="1">
      <alignment horizontal="center" vertical="center" wrapText="1"/>
    </xf>
    <xf fontId="42" fillId="0" borderId="0" numFmtId="0" xfId="0" applyFont="1" applyAlignment="1">
      <alignment horizontal="center" vertical="center" wrapText="1"/>
    </xf>
    <xf fontId="25" fillId="0" borderId="0" numFmtId="0" xfId="0" applyFont="1" applyAlignment="1">
      <alignment horizontal="center" vertical="center" wrapText="1"/>
    </xf>
    <xf fontId="28" fillId="0" borderId="0" numFmtId="0" xfId="0" applyFont="1" applyAlignment="1">
      <alignment horizontal="center" vertical="center" wrapText="1"/>
    </xf>
    <xf fontId="58" fillId="0" borderId="17" numFmtId="0" xfId="0" applyFont="1" applyBorder="1" applyAlignment="1">
      <alignment horizontal="center" vertical="center" wrapText="1"/>
    </xf>
    <xf fontId="43" fillId="4" borderId="20" numFmtId="0" xfId="0" applyFont="1" applyFill="1" applyBorder="1" applyAlignment="1">
      <alignment horizontal="center" vertical="center" wrapText="1"/>
    </xf>
    <xf fontId="62" fillId="0" borderId="0" numFmtId="0" xfId="0" applyFont="1" applyAlignment="1">
      <alignment horizontal="center" vertical="center" wrapText="1"/>
    </xf>
    <xf fontId="16" fillId="0" borderId="14" numFmtId="0" xfId="0" applyFont="1" applyBorder="1" applyAlignment="1">
      <alignment horizontal="center" vertical="center" wrapText="1"/>
    </xf>
    <xf fontId="28" fillId="7" borderId="8" numFmtId="0" xfId="0" applyFont="1" applyFill="1" applyBorder="1" applyAlignment="1">
      <alignment horizontal="center" vertical="center" wrapText="1"/>
    </xf>
    <xf fontId="27" fillId="0" borderId="61" numFmtId="0" xfId="0" applyFont="1" applyBorder="1" applyAlignment="1">
      <alignment horizontal="center" vertical="center"/>
    </xf>
    <xf fontId="31" fillId="0" borderId="20" numFmtId="0" xfId="0" applyFont="1" applyBorder="1" applyAlignment="1">
      <alignment horizontal="center" wrapText="1"/>
    </xf>
    <xf fontId="11" fillId="0" borderId="31" numFmtId="0" xfId="0" applyFont="1" applyBorder="1" applyAlignment="1">
      <alignment horizontal="center" vertical="center" wrapText="1"/>
    </xf>
    <xf fontId="7" fillId="0" borderId="30" numFmtId="0" xfId="0" applyFont="1" applyBorder="1" applyAlignment="1">
      <alignment horizontal="center" vertical="center"/>
    </xf>
    <xf fontId="7" fillId="0" borderId="0" numFmtId="0" xfId="0" applyFont="1" applyAlignment="1">
      <alignment horizontal="center" vertical="center" wrapText="1"/>
    </xf>
    <xf fontId="33" fillId="0" borderId="0" numFmtId="0" xfId="0" applyFont="1" applyAlignment="1">
      <alignment horizontal="center" vertical="center"/>
    </xf>
    <xf fontId="63" fillId="0" borderId="0" numFmtId="0" xfId="0" applyFont="1" applyAlignment="1">
      <alignment horizontal="center" vertical="center" wrapText="1"/>
    </xf>
    <xf fontId="14" fillId="0" borderId="6" numFmtId="0" xfId="0" applyFont="1" applyBorder="1" applyAlignment="1">
      <alignment horizontal="center" vertical="center" wrapText="1"/>
    </xf>
    <xf fontId="2" fillId="0" borderId="60" numFmtId="0" xfId="0" applyFont="1" applyBorder="1" applyAlignment="1">
      <alignment horizontal="center" vertical="center" wrapText="1"/>
    </xf>
    <xf fontId="40" fillId="0" borderId="5" numFmtId="0" xfId="0" applyFont="1" applyBorder="1" applyAlignment="1">
      <alignment horizontal="center" vertical="center" wrapText="1"/>
    </xf>
    <xf fontId="1" fillId="0" borderId="23" numFmtId="0" xfId="0" applyFont="1" applyBorder="1" applyAlignment="1">
      <alignment horizontal="center" vertical="center" wrapText="1"/>
    </xf>
    <xf fontId="28" fillId="5" borderId="47" numFmtId="0" xfId="0" applyFont="1" applyFill="1" applyBorder="1" applyAlignment="1">
      <alignment horizontal="center" vertical="center" wrapText="1"/>
    </xf>
    <xf fontId="27" fillId="0" borderId="20" numFmtId="0" xfId="0" applyFont="1" applyBorder="1" applyAlignment="1">
      <alignment wrapText="1"/>
    </xf>
    <xf fontId="27" fillId="0" borderId="28" numFmtId="0" xfId="0" applyFont="1" applyBorder="1" applyAlignment="1">
      <alignment horizontal="center" vertical="center" wrapText="1"/>
    </xf>
    <xf fontId="31" fillId="0" borderId="14" numFmtId="0" xfId="0" applyFont="1" applyBorder="1" applyAlignment="1">
      <alignment wrapText="1"/>
    </xf>
    <xf fontId="31" fillId="5" borderId="20" numFmtId="0" xfId="0" applyFont="1" applyFill="1" applyBorder="1" applyAlignment="1">
      <alignment wrapText="1"/>
    </xf>
    <xf fontId="25" fillId="0" borderId="21" numFmtId="0" xfId="0" applyFont="1" applyBorder="1" applyAlignment="1">
      <alignment horizontal="center" vertical="center" wrapText="1"/>
    </xf>
    <xf fontId="28" fillId="0" borderId="67" numFmtId="0" xfId="0" applyFont="1" applyBorder="1" applyAlignment="1">
      <alignment horizontal="center" vertical="center" wrapText="1"/>
    </xf>
    <xf fontId="28" fillId="7" borderId="28" numFmtId="0" xfId="0" applyFont="1" applyFill="1" applyBorder="1" applyAlignment="1">
      <alignment horizontal="center" vertical="center" wrapText="1"/>
    </xf>
    <xf fontId="41" fillId="9" borderId="17" numFmtId="0" xfId="0" applyFont="1" applyFill="1" applyBorder="1" applyAlignment="1">
      <alignment horizontal="center" vertical="center" wrapText="1"/>
    </xf>
    <xf fontId="42" fillId="9" borderId="17" numFmtId="0" xfId="0" applyFont="1" applyFill="1" applyBorder="1" applyAlignment="1">
      <alignment horizontal="center" vertical="center" wrapText="1"/>
    </xf>
    <xf fontId="25" fillId="9" borderId="18" numFmtId="0" xfId="0" applyFont="1" applyFill="1" applyBorder="1" applyAlignment="1">
      <alignment horizontal="center" vertical="center" wrapText="1"/>
    </xf>
    <xf fontId="51" fillId="0" borderId="17" numFmtId="0" xfId="0" applyFont="1" applyBorder="1" applyAlignment="1">
      <alignment horizontal="center" vertical="center" wrapText="1"/>
    </xf>
    <xf fontId="64" fillId="0" borderId="18" numFmtId="0" xfId="0" applyFont="1" applyBorder="1" applyAlignment="1">
      <alignment horizontal="center" vertical="center" wrapText="1"/>
    </xf>
    <xf fontId="1" fillId="0" borderId="8" numFmtId="0" xfId="0" applyFont="1" applyBorder="1" applyAlignment="1">
      <alignment horizontal="center" vertical="center" wrapText="1"/>
    </xf>
    <xf fontId="28" fillId="5" borderId="7" numFmtId="0" xfId="0" applyFont="1" applyFill="1" applyBorder="1" applyAlignment="1">
      <alignment horizontal="center" vertical="center" wrapText="1"/>
    </xf>
    <xf fontId="11" fillId="0" borderId="4" numFmtId="0" xfId="0" applyFont="1" applyBorder="1" applyAlignment="1">
      <alignment vertical="center"/>
    </xf>
    <xf fontId="27" fillId="0" borderId="49" numFmtId="0" xfId="0" applyFont="1" applyBorder="1" applyAlignment="1">
      <alignment wrapText="1"/>
    </xf>
    <xf fontId="27" fillId="0" borderId="13" numFmtId="0" xfId="0" applyFont="1" applyBorder="1" applyAlignment="1">
      <alignment horizontal="center" vertical="center" wrapText="1"/>
    </xf>
    <xf fontId="31" fillId="0" borderId="12" numFmtId="0" xfId="0" applyFont="1" applyBorder="1" applyAlignment="1">
      <alignment wrapText="1"/>
    </xf>
    <xf fontId="31" fillId="5" borderId="51" numFmtId="0" xfId="0" applyFont="1" applyFill="1" applyBorder="1" applyAlignment="1">
      <alignment wrapText="1"/>
    </xf>
    <xf fontId="31" fillId="0" borderId="32" numFmtId="0" xfId="0" applyFont="1" applyBorder="1" applyAlignment="1">
      <alignment wrapText="1"/>
    </xf>
    <xf fontId="11" fillId="0" borderId="32" numFmtId="0" xfId="0" applyFont="1" applyBorder="1" applyAlignment="1">
      <alignment vertical="center"/>
    </xf>
    <xf fontId="62" fillId="0" borderId="6" numFmtId="0" xfId="0" applyFont="1" applyBorder="1" applyAlignment="1">
      <alignment horizontal="center" vertical="center" wrapText="1"/>
    </xf>
    <xf fontId="14" fillId="0" borderId="47" numFmtId="0" xfId="0" applyFont="1" applyBorder="1" applyAlignment="1">
      <alignment horizontal="center" vertical="center" wrapText="1"/>
    </xf>
    <xf fontId="11" fillId="0" borderId="1" numFmtId="0" xfId="0" applyFont="1" applyBorder="1" applyAlignment="1">
      <alignment horizontal="center" vertical="center" wrapText="1"/>
    </xf>
    <xf fontId="65" fillId="0" borderId="0" numFmtId="0" xfId="0" applyFont="1" applyAlignment="1">
      <alignment horizontal="center" vertical="center" wrapText="1"/>
    </xf>
    <xf fontId="15" fillId="0" borderId="35" numFmtId="0" xfId="0" applyFont="1" applyBorder="1" applyAlignment="1">
      <alignment horizontal="center" vertical="center" wrapText="1"/>
    </xf>
    <xf fontId="48" fillId="0" borderId="6" numFmtId="0" xfId="0" applyFont="1" applyBorder="1" applyAlignment="1">
      <alignment horizontal="center" vertical="center" wrapText="1"/>
    </xf>
    <xf fontId="2" fillId="0" borderId="48" numFmtId="0" xfId="0" applyFont="1" applyBorder="1" applyAlignment="1">
      <alignment horizontal="center" vertical="center" wrapText="1"/>
    </xf>
    <xf fontId="41" fillId="0" borderId="5" numFmtId="0" xfId="0" applyFont="1" applyBorder="1" applyAlignment="1">
      <alignment horizontal="center" vertical="center" wrapText="1"/>
    </xf>
    <xf fontId="25" fillId="0" borderId="7" numFmtId="0" xfId="0" applyFont="1" applyBorder="1" applyAlignment="1">
      <alignment horizontal="center" vertical="center" wrapText="1"/>
    </xf>
    <xf fontId="28" fillId="5" borderId="68" numFmtId="0" xfId="0" applyFont="1" applyFill="1" applyBorder="1" applyAlignment="1">
      <alignment horizontal="center" vertical="center" wrapText="1"/>
    </xf>
    <xf fontId="28" fillId="0" borderId="69" numFmtId="0" xfId="0" applyFont="1" applyBorder="1" applyAlignment="1">
      <alignment horizontal="center" vertical="center" wrapText="1"/>
    </xf>
    <xf fontId="28" fillId="0" borderId="70" numFmtId="0" xfId="0" applyFont="1" applyBorder="1" applyAlignment="1">
      <alignment horizontal="center" vertical="center" wrapText="1"/>
    </xf>
    <xf fontId="11" fillId="0" borderId="68" numFmtId="0" xfId="0" applyFont="1" applyBorder="1" applyAlignment="1">
      <alignment horizontal="center" vertical="center" wrapText="1"/>
    </xf>
    <xf fontId="11" fillId="0" borderId="71" numFmtId="0" xfId="0" applyFont="1" applyBorder="1" applyAlignment="1">
      <alignment horizontal="center" vertical="center"/>
    </xf>
    <xf fontId="11" fillId="0" borderId="48" numFmtId="0" xfId="0" applyFont="1" applyBorder="1" applyAlignment="1">
      <alignment horizontal="center" vertical="center"/>
    </xf>
    <xf fontId="65" fillId="0" borderId="30" numFmtId="0" xfId="0" applyFont="1" applyBorder="1"/>
    <xf fontId="31" fillId="0" borderId="72" numFmtId="0" xfId="0" applyFont="1" applyBorder="1"/>
    <xf fontId="31" fillId="5" borderId="73" numFmtId="0" xfId="0" applyFont="1" applyFill="1" applyBorder="1"/>
    <xf fontId="31" fillId="0" borderId="74" numFmtId="0" xfId="0" applyFont="1" applyBorder="1"/>
    <xf fontId="31" fillId="0" borderId="75" numFmtId="0" xfId="0" applyFont="1" applyBorder="1"/>
    <xf fontId="31" fillId="0" borderId="73" numFmtId="0" xfId="0" applyFont="1" applyBorder="1"/>
    <xf fontId="31" fillId="0" borderId="76" numFmtId="0" xfId="0" applyFont="1" applyBorder="1"/>
    <xf fontId="25" fillId="0" borderId="77" numFmtId="0" xfId="0" applyFont="1" applyBorder="1" applyAlignment="1">
      <alignment horizontal="center" vertical="center" wrapText="1"/>
    </xf>
    <xf fontId="31" fillId="5" borderId="78" numFmtId="0" xfId="0" applyFont="1" applyFill="1" applyBorder="1"/>
    <xf fontId="31" fillId="0" borderId="79" numFmtId="0" xfId="0" applyFont="1" applyBorder="1"/>
    <xf fontId="31" fillId="0" borderId="80" numFmtId="0" xfId="0" applyFont="1" applyBorder="1"/>
    <xf fontId="31" fillId="0" borderId="78" numFmtId="0" xfId="0" applyFont="1" applyBorder="1"/>
    <xf fontId="31" fillId="0" borderId="81" numFmtId="0" xfId="0" applyFont="1" applyBorder="1"/>
    <xf fontId="62" fillId="0" borderId="3" numFmtId="0" xfId="0" applyFont="1" applyBorder="1" applyAlignment="1">
      <alignment horizontal="center" vertical="center" wrapText="1"/>
    </xf>
    <xf fontId="26" fillId="2" borderId="17" numFmtId="0" xfId="0" applyFont="1" applyFill="1" applyBorder="1" applyAlignment="1">
      <alignment horizontal="center" vertical="center" wrapText="1"/>
    </xf>
    <xf fontId="41" fillId="0" borderId="3" numFmtId="9" xfId="0" applyNumberFormat="1" applyFont="1" applyBorder="1" applyAlignment="1">
      <alignment horizontal="center" vertical="center" wrapText="1"/>
    </xf>
    <xf fontId="66" fillId="0" borderId="18" numFmtId="0" xfId="0" applyFont="1" applyBorder="1" applyAlignment="1">
      <alignment horizontal="center" vertical="center" wrapText="1"/>
    </xf>
    <xf fontId="43" fillId="0" borderId="15" numFmtId="0" xfId="0" applyFont="1" applyBorder="1" applyAlignment="1">
      <alignment horizontal="center" vertical="center" wrapText="1"/>
    </xf>
    <xf fontId="28" fillId="6" borderId="49" numFmtId="0" xfId="0" applyFont="1" applyFill="1" applyBorder="1" applyAlignment="1">
      <alignment horizontal="center" vertical="center"/>
    </xf>
    <xf fontId="28" fillId="0" borderId="13" numFmtId="0" xfId="0" applyFont="1" applyBorder="1" applyAlignment="1">
      <alignment horizontal="center" vertical="center"/>
    </xf>
    <xf fontId="28" fillId="0" borderId="32" numFmtId="0" xfId="0" applyFont="1" applyBorder="1" applyAlignment="1">
      <alignment horizontal="center" vertical="center" wrapText="1"/>
    </xf>
    <xf fontId="67" fillId="0" borderId="35" numFmtId="0" xfId="0" applyFont="1" applyBorder="1" applyAlignment="1">
      <alignment horizontal="center" vertical="center" wrapText="1"/>
    </xf>
    <xf fontId="68" fillId="0" borderId="0" numFmtId="0" xfId="0" applyFont="1" applyAlignment="1">
      <alignment horizontal="left"/>
    </xf>
    <xf fontId="52" fillId="0" borderId="0" numFmtId="0" xfId="0" applyFont="1" applyAlignment="1">
      <alignment horizontal="center" vertical="center" wrapText="1"/>
    </xf>
    <xf fontId="33" fillId="0" borderId="0" numFmtId="2" xfId="0" applyNumberFormat="1" applyFont="1" applyAlignment="1">
      <alignment horizontal="center" vertical="center"/>
    </xf>
    <xf fontId="30" fillId="0" borderId="1" numFmtId="0" xfId="0" applyFont="1" applyBorder="1" applyAlignment="1">
      <alignment horizontal="center" vertical="center"/>
    </xf>
    <xf fontId="47" fillId="0" borderId="0" numFmtId="0" xfId="0" applyFont="1" applyAlignment="1">
      <alignment horizontal="center" vertical="center" wrapText="1"/>
    </xf>
    <xf fontId="28" fillId="0" borderId="2" numFmtId="0" xfId="0" applyFont="1" applyBorder="1" applyAlignment="1">
      <alignment horizontal="center" vertical="center" wrapText="1"/>
    </xf>
    <xf fontId="69" fillId="0" borderId="6" numFmtId="0" xfId="0" applyFont="1" applyBorder="1" applyAlignment="1">
      <alignment horizontal="center" vertical="center" wrapText="1"/>
    </xf>
    <xf fontId="61" fillId="0" borderId="7" numFmtId="0" xfId="0" applyFont="1" applyBorder="1" applyAlignment="1">
      <alignment horizontal="center" vertical="center" wrapText="1"/>
    </xf>
    <xf fontId="23" fillId="0" borderId="42" numFmtId="0" xfId="0" applyFont="1" applyBorder="1" applyAlignment="1">
      <alignment horizontal="center" vertical="center" wrapText="1"/>
    </xf>
    <xf fontId="14" fillId="0" borderId="5" numFmtId="0" xfId="0" applyFont="1" applyBorder="1" applyAlignment="1">
      <alignment horizontal="center" vertical="center" wrapText="1"/>
    </xf>
    <xf fontId="14" fillId="0" borderId="7" numFmtId="0" xfId="0" applyFont="1" applyBorder="1" applyAlignment="1">
      <alignment horizontal="center" vertical="center" wrapText="1"/>
    </xf>
    <xf fontId="14" fillId="0" borderId="48" numFmtId="0" xfId="0" applyFont="1" applyBorder="1" applyAlignment="1">
      <alignment horizontal="center" vertical="center" wrapText="1"/>
    </xf>
    <xf fontId="70" fillId="0" borderId="0" numFmtId="0" xfId="0" applyFont="1" applyAlignment="1">
      <alignment horizontal="center" vertical="center"/>
    </xf>
    <xf fontId="28" fillId="0" borderId="47" numFmtId="0" xfId="0" applyFont="1" applyBorder="1" applyAlignment="1">
      <alignment horizontal="center" vertical="center" wrapText="1"/>
    </xf>
    <xf fontId="28" fillId="0" borderId="82" numFmtId="0" xfId="0" applyFont="1" applyBorder="1" applyAlignment="1">
      <alignment horizontal="center" vertical="center" wrapText="1"/>
    </xf>
    <xf fontId="28" fillId="0" borderId="83" numFmtId="0" xfId="0" applyFont="1" applyBorder="1" applyAlignment="1">
      <alignment horizontal="center" vertical="center" wrapText="1"/>
    </xf>
    <xf fontId="11" fillId="0" borderId="17" numFmtId="0" xfId="0" applyFont="1" applyBorder="1" applyAlignment="1">
      <alignment vertical="center"/>
    </xf>
    <xf fontId="11" fillId="0" borderId="18" numFmtId="0" xfId="0" applyFont="1" applyBorder="1" applyAlignment="1">
      <alignment vertical="center"/>
    </xf>
    <xf fontId="28" fillId="7" borderId="47" numFmtId="0" xfId="0" applyFont="1" applyFill="1" applyBorder="1" applyAlignment="1">
      <alignment horizontal="center" vertical="center" wrapText="1"/>
    </xf>
    <xf fontId="28" fillId="0" borderId="5" numFmtId="0" xfId="0" applyFont="1" applyBorder="1" applyAlignment="1">
      <alignment horizontal="center" vertical="center" wrapText="1"/>
    </xf>
    <xf fontId="31" fillId="7" borderId="20" numFmtId="0" xfId="0" applyFont="1" applyFill="1" applyBorder="1"/>
    <xf fontId="62" fillId="0" borderId="45" numFmtId="0" xfId="0" applyFont="1" applyBorder="1" applyAlignment="1">
      <alignment horizontal="center" vertical="center" wrapText="1"/>
    </xf>
    <xf fontId="11" fillId="0" borderId="61" numFmtId="0" xfId="0" applyFont="1" applyBorder="1" applyAlignment="1">
      <alignment vertical="center"/>
    </xf>
    <xf fontId="11" fillId="10" borderId="0" numFmtId="0" xfId="0" applyFont="1" applyFill="1" applyAlignment="1">
      <alignment horizontal="center" vertical="center" wrapText="1"/>
    </xf>
    <xf fontId="7" fillId="0" borderId="0" numFmtId="0" xfId="0" applyFont="1" applyAlignment="1">
      <alignment horizontal="center" vertical="center"/>
    </xf>
    <xf fontId="11" fillId="0" borderId="1" numFmtId="0" xfId="0" applyFont="1" applyBorder="1" applyAlignment="1">
      <alignment horizontal="center" vertical="center"/>
    </xf>
    <xf fontId="71" fillId="0" borderId="0" numFmtId="0" xfId="0" applyFont="1" applyAlignment="1">
      <alignment horizontal="center" vertical="center" wrapText="1"/>
    </xf>
    <xf fontId="71" fillId="0" borderId="0" numFmtId="0" xfId="0" applyFont="1" applyAlignment="1">
      <alignment horizontal="center" vertical="center"/>
    </xf>
    <xf fontId="43" fillId="0" borderId="0" numFmtId="0" xfId="0" applyFont="1" applyAlignment="1">
      <alignment horizontal="center" vertical="center"/>
    </xf>
  </cellXfs>
  <cellStyles count="1">
    <cellStyle name="Normal" xfId="0" builtinId="0"/>
  </cellStyles>
  <dxfs count="182">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indexed="50"/>
          <bgColor indexed="50"/>
        </patternFill>
      </fill>
    </dxf>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rgb="FFFFC000"/>
          <bgColor rgb="FFFFC000"/>
        </patternFill>
      </fill>
    </dxf>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indexed="50"/>
          <bgColor indexed="50"/>
        </patternFill>
      </fill>
    </dxf>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indexed="50"/>
          <bgColor indexed="50"/>
        </patternFill>
      </fill>
    </dxf>
    <dxf>
      <fill>
        <patternFill patternType="solid">
          <fgColor indexed="53"/>
          <bgColor indexed="53"/>
        </patternFill>
      </fill>
    </dxf>
    <dxf>
      <fill>
        <patternFill patternType="solid">
          <fgColor indexed="50"/>
          <bgColor indexed="5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rgb="FFDD0806"/>
          <bgColor rgb="FFDD0806"/>
        </patternFill>
      </fill>
    </dxf>
    <dxf>
      <fill>
        <patternFill patternType="solid">
          <fgColor indexed="57"/>
          <bgColor indexed="57"/>
        </patternFill>
      </fill>
    </dxf>
    <dxf>
      <fill>
        <patternFill patternType="solid">
          <fgColor indexed="53"/>
          <bgColor indexed="53"/>
        </patternFill>
      </fill>
    </dxf>
    <dxf>
      <fill>
        <patternFill patternType="solid">
          <fgColor indexed="57"/>
          <bgColor indexed="57"/>
        </patternFill>
      </fill>
    </dxf>
    <dxf>
      <fill>
        <patternFill patternType="solid">
          <fgColor rgb="FFDD0806"/>
          <bgColor rgb="FFDD0806"/>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rgb="FFFFC000"/>
          <bgColor rgb="FFFFC000"/>
        </patternFill>
      </fill>
    </dxf>
    <dxf>
      <fill>
        <patternFill patternType="solid">
          <fgColor indexed="57"/>
          <bgColor indexed="57"/>
        </patternFill>
      </fill>
    </dxf>
    <dxf>
      <fill>
        <patternFill patternType="solid">
          <fgColor indexed="57"/>
          <bgColor indexed="57"/>
        </patternFill>
      </fill>
    </dxf>
    <dxf>
      <fill>
        <patternFill patternType="solid">
          <fgColor indexed="53"/>
          <bgColor indexed="53"/>
        </patternFill>
      </fill>
    </dxf>
    <dxf>
      <fill>
        <patternFill patternType="solid">
          <fgColor indexed="57"/>
          <bgColor indexed="57"/>
        </patternFill>
      </fill>
    </dxf>
    <dxf>
      <fill>
        <patternFill patternType="solid">
          <fgColor rgb="FFDD0806"/>
          <bgColor rgb="FFDD0806"/>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rgb="FFDD0806"/>
          <bgColor rgb="FFDD0806"/>
        </patternFill>
      </fill>
    </dxf>
    <dxf>
      <fill>
        <patternFill patternType="solid">
          <fgColor indexed="57"/>
          <bgColor indexed="57"/>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rgb="FFDD0806"/>
          <bgColor rgb="FFDD0806"/>
        </patternFill>
      </fill>
    </dxf>
    <dxf>
      <fill>
        <patternFill patternType="solid">
          <fgColor indexed="57"/>
          <bgColor indexed="57"/>
        </patternFill>
      </fill>
    </dxf>
    <dxf>
      <fill>
        <patternFill patternType="solid">
          <fgColor indexed="53"/>
          <bgColor indexed="53"/>
        </patternFill>
      </fill>
    </dxf>
    <dxf>
      <fill>
        <patternFill patternType="solid">
          <fgColor indexed="57"/>
          <bgColor indexed="57"/>
        </patternFill>
      </fill>
    </dxf>
    <dxf>
      <fill>
        <patternFill patternType="solid">
          <fgColor rgb="FFDD0806"/>
          <bgColor rgb="FFDD0806"/>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
      <fill>
        <patternFill patternType="solid">
          <fgColor indexed="57"/>
          <bgColor indexed="57"/>
        </patternFill>
      </fill>
    </dxf>
    <dxf>
      <fill>
        <patternFill patternType="solid">
          <fgColor rgb="FFDD0806"/>
          <bgColor rgb="FFDD0806"/>
        </patternFill>
      </fill>
    </dxf>
    <dxf>
      <fill>
        <patternFill patternType="solid">
          <fgColor indexed="53"/>
          <bgColor indexed="53"/>
        </patternFill>
      </fill>
    </dxf>
    <dxf>
      <fill>
        <patternFill patternType="solid">
          <fgColor rgb="FFFFC000"/>
          <bgColor rgb="FFFFC000"/>
        </patternFill>
      </fill>
    </dxf>
  </dxfs>
  <tableStyles count="0" defaultTableStyle="TableStyleMedium2" defaultPivotStyle="PivotStyleLight16"/>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theme" Target="theme/theme.xml"/><Relationship  Id="rId13" Type="http://schemas.openxmlformats.org/officeDocument/2006/relationships/sharedStrings" Target="sharedStrings.xml"/><Relationship  Id="rId14"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charts/_rels/chart1.xml.rels><?xml version="1.0" encoding="UTF-8" standalone="yes"?><Relationships xmlns="http://schemas.openxmlformats.org/package/2006/relationships"><Relationship Id="rId1" Type="http://schemas.openxmlformats.org/officeDocument/2006/relationships/package" Target="../embeddings/Microsoft_Excel_Worksheet1.xlsx" /></Relationships>
</file>

<file path=xl/charts/chart1.xml><?xml version="1.0" encoding="utf-8"?>
<c:chartSpace xmlns:c="http://schemas.openxmlformats.org/drawingml/2006/chart" xmlns:a="http://schemas.openxmlformats.org/drawingml/2006/main" xmlns:r="http://schemas.openxmlformats.org/officeDocument/2006/relationships" xmlns:mc="http://schemas.openxmlformats.org/markup-compatibility/2006" xmlns:c14="http://schemas.microsoft.com/office/drawing/2007/8/2/chart">
  <c:date1904 val="0"/>
  <c:lang val="fr-FR"/>
  <c:roundedCorners val="1"/>
  <mc:AlternateContent>
    <mc:Choice Requires="c14">
      <c14:style val="102"/>
    </mc:Choice>
    <mc:Fallback>
      <c:style val="2"/>
    </mc:Fallback>
  </mc:AlternateContent>
  <c:chart>
    <c:title>
      <c:tx>
        <c:rich>
          <a:bodyPr/>
          <a:lstStyle/>
          <a:p>
            <a:pPr lvl="0">
              <a:defRPr sz="1400" b="false" i="false">
                <a:solidFill>
                  <a:srgbClr val="757575"/>
                </a:solidFill>
                <a:latin typeface="+mn-lt"/>
              </a:defRPr>
            </a:pPr>
            <a:r>
              <a:rPr sz="1400" b="false" i="false">
                <a:solidFill>
                  <a:srgbClr val="757575"/>
                </a:solidFill>
                <a:latin typeface="+mn-lt"/>
              </a:rPr>
              <a:t>Synthèse des résultats par secteurs</a:t>
            </a:r>
            <a:endParaRPr/>
          </a:p>
        </c:rich>
      </c:tx>
      <c:layout/>
      <c:overlay val="0"/>
    </c:title>
    <c:autoTitleDeleted val="0"/>
    <c:plotArea>
      <c:layout/>
      <c:lineChart>
        <c:grouping val="standard"/>
        <c:varyColors val="1"/>
        <c:ser>
          <c:idx val="0"/>
          <c:order val="0"/>
          <c:tx>
            <c:strRef>
              <c:f>Synthèse!$A$31</c:f>
              <c:strCache>
                <c:ptCount val="1"/>
                <c:pt idx="0">
                  <c:v>2020</c:v>
                </c:pt>
              </c:strCache>
            </c:strRef>
          </c:tx>
          <c:spPr bwMode="auto">
            <a:prstGeom prst="rect">
              <a:avLst/>
            </a:prstGeom>
            <a:ln w="9525" cmpd="sng">
              <a:solidFill>
                <a:schemeClr val="accent1"/>
              </a:solidFill>
            </a:ln>
          </c:spPr>
          <c:marker>
            <c:symbol val="none"/>
          </c:marker>
          <c:cat>
            <c:strRef>
              <c:f>Synthèse!$B$29:$J$29</c:f>
              <c:strCache>
                <c:ptCount val="9"/>
                <c:pt idx="0">
                  <c:v xml:space="preserve">Principes transversaux</c:v>
                </c:pt>
                <c:pt idx="1">
                  <c:v xml:space="preserve">Consommation responsable</c:v>
                </c:pt>
                <c:pt idx="2">
                  <c:v xml:space="preserve">Aménagement et habitat</c:v>
                </c:pt>
                <c:pt idx="3">
                  <c:v>Inclusion</c:v>
                </c:pt>
                <c:pt idx="4">
                  <c:v xml:space="preserve">Participation citoyenne</c:v>
                </c:pt>
                <c:pt idx="5">
                  <c:v>Mobilité</c:v>
                </c:pt>
                <c:pt idx="6">
                  <c:v xml:space="preserve">Energie et efficacité énergétique</c:v>
                </c:pt>
                <c:pt idx="7">
                  <c:v xml:space="preserve">Agriculture et Alimentation</c:v>
                </c:pt>
                <c:pt idx="8">
                  <c:v xml:space="preserve">Ressources naturelles</c:v>
                </c:pt>
              </c:strCache>
            </c:strRef>
          </c:cat>
          <c:val>
            <c:numRef>
              <c:f>Synthèse!$B$31:$J$31</c:f>
              <c:numCache>
                <c:formatCode>0.00</c:formatCode>
                <c:ptCount val="9"/>
                <c:pt idx="0" formatCode="General">
                  <c:v>0.2222222222222222</c:v>
                </c:pt>
                <c:pt idx="1">
                  <c:v>1.3333333333333333</c:v>
                </c:pt>
                <c:pt idx="2">
                  <c:v>1.25</c:v>
                </c:pt>
                <c:pt idx="3">
                  <c:v>2</c:v>
                </c:pt>
                <c:pt idx="4">
                  <c:v>1.7142857142857142</c:v>
                </c:pt>
                <c:pt idx="5">
                  <c:v>1.3333333333333333</c:v>
                </c:pt>
                <c:pt idx="6">
                  <c:v>0.47058823529411764</c:v>
                </c:pt>
                <c:pt idx="7">
                  <c:v>0.5</c:v>
                </c:pt>
                <c:pt idx="8">
                  <c:v>0.5</c:v>
                </c:pt>
              </c:numCache>
            </c:numRef>
          </c:val>
          <c:smooth val="0"/>
        </c:ser>
        <c:ser>
          <c:idx val="1"/>
          <c:order val="1"/>
          <c:tx>
            <c:strRef>
              <c:f>Synthèse!$A$33</c:f>
              <c:strCache>
                <c:ptCount val="1"/>
                <c:pt idx="0">
                  <c:v>2022</c:v>
                </c:pt>
              </c:strCache>
            </c:strRef>
          </c:tx>
          <c:spPr bwMode="auto">
            <a:prstGeom prst="rect">
              <a:avLst/>
            </a:prstGeom>
            <a:ln w="9525" cmpd="sng">
              <a:solidFill>
                <a:schemeClr val="accent2"/>
              </a:solidFill>
              <a:miter/>
            </a:ln>
          </c:spPr>
          <c:marker>
            <c:symbol val="none"/>
          </c:marker>
          <c:cat>
            <c:strRef>
              <c:f>Synthèse!$B$29:$J$29</c:f>
              <c:strCache>
                <c:ptCount val="9"/>
                <c:pt idx="0">
                  <c:v xml:space="preserve">Principes transversaux</c:v>
                </c:pt>
                <c:pt idx="1">
                  <c:v xml:space="preserve">Consommation responsable</c:v>
                </c:pt>
                <c:pt idx="2">
                  <c:v xml:space="preserve">Aménagement et habitat</c:v>
                </c:pt>
                <c:pt idx="3">
                  <c:v>Inclusion</c:v>
                </c:pt>
                <c:pt idx="4">
                  <c:v xml:space="preserve">Participation citoyenne</c:v>
                </c:pt>
                <c:pt idx="5">
                  <c:v>Mobilité</c:v>
                </c:pt>
                <c:pt idx="6">
                  <c:v xml:space="preserve">Energie et efficacité énergétique</c:v>
                </c:pt>
                <c:pt idx="7">
                  <c:v xml:space="preserve">Agriculture et Alimentation</c:v>
                </c:pt>
                <c:pt idx="8">
                  <c:v xml:space="preserve">Ressources naturelles</c:v>
                </c:pt>
              </c:strCache>
            </c:strRef>
          </c:cat>
          <c:val>
            <c:numRef>
              <c:f>Synthèse!$B$33:$J$33</c:f>
              <c:numCache>
                <c:formatCode>0.00</c:formatCode>
                <c:ptCount val="9"/>
                <c:pt idx="0" formatCode="General">
                  <c:v>0</c:v>
                </c:pt>
                <c:pt idx="1">
                  <c:v>0</c:v>
                </c:pt>
                <c:pt idx="2">
                  <c:v>0</c:v>
                </c:pt>
                <c:pt idx="3">
                  <c:v>0</c:v>
                </c:pt>
                <c:pt idx="4">
                  <c:v>0</c:v>
                </c:pt>
                <c:pt idx="5">
                  <c:v>0</c:v>
                </c:pt>
                <c:pt idx="6">
                  <c:v>0</c:v>
                </c:pt>
                <c:pt idx="7">
                  <c:v>0</c:v>
                </c:pt>
                <c:pt idx="8">
                  <c:v>0</c:v>
                </c:pt>
              </c:numCache>
            </c:numRef>
          </c:val>
          <c:smooth val="0"/>
        </c:ser>
        <c:ser>
          <c:idx val="2"/>
          <c:order val="2"/>
          <c:tx>
            <c:strRef>
              <c:f>Synthèse!$A$35</c:f>
              <c:strCache>
                <c:ptCount val="1"/>
                <c:pt idx="0">
                  <c:v>2024</c:v>
                </c:pt>
              </c:strCache>
            </c:strRef>
          </c:tx>
          <c:spPr bwMode="auto">
            <a:prstGeom prst="rect">
              <a:avLst/>
            </a:prstGeom>
            <a:ln w="9525" cmpd="sng">
              <a:solidFill>
                <a:schemeClr val="accent3"/>
              </a:solidFill>
            </a:ln>
          </c:spPr>
          <c:marker>
            <c:symbol val="none"/>
          </c:marker>
          <c:cat>
            <c:strRef>
              <c:f>Synthèse!$B$29:$J$29</c:f>
              <c:strCache>
                <c:ptCount val="9"/>
                <c:pt idx="0">
                  <c:v xml:space="preserve">Principes transversaux</c:v>
                </c:pt>
                <c:pt idx="1">
                  <c:v xml:space="preserve">Consommation responsable</c:v>
                </c:pt>
                <c:pt idx="2">
                  <c:v xml:space="preserve">Aménagement et habitat</c:v>
                </c:pt>
                <c:pt idx="3">
                  <c:v>Inclusion</c:v>
                </c:pt>
                <c:pt idx="4">
                  <c:v xml:space="preserve">Participation citoyenne</c:v>
                </c:pt>
                <c:pt idx="5">
                  <c:v>Mobilité</c:v>
                </c:pt>
                <c:pt idx="6">
                  <c:v xml:space="preserve">Energie et efficacité énergétique</c:v>
                </c:pt>
                <c:pt idx="7">
                  <c:v xml:space="preserve">Agriculture et Alimentation</c:v>
                </c:pt>
                <c:pt idx="8">
                  <c:v xml:space="preserve">Ressources naturelles</c:v>
                </c:pt>
              </c:strCache>
            </c:strRef>
          </c:cat>
          <c:val>
            <c:numRef>
              <c:f>Synthèse!$B$35:$J$35</c:f>
              <c:numCache>
                <c:formatCode>0.00</c:formatCode>
                <c:ptCount val="9"/>
                <c:pt idx="0" formatCode="General">
                  <c:v>0</c:v>
                </c:pt>
                <c:pt idx="1">
                  <c:v>0</c:v>
                </c:pt>
                <c:pt idx="2">
                  <c:v>0</c:v>
                </c:pt>
                <c:pt idx="3">
                  <c:v>0</c:v>
                </c:pt>
                <c:pt idx="4">
                  <c:v>0</c:v>
                </c:pt>
                <c:pt idx="5">
                  <c:v>0</c:v>
                </c:pt>
                <c:pt idx="6">
                  <c:v>0</c:v>
                </c:pt>
                <c:pt idx="7">
                  <c:v>0</c:v>
                </c:pt>
                <c:pt idx="8">
                  <c:v>0</c:v>
                </c:pt>
              </c:numCache>
            </c:numRef>
          </c:val>
          <c:smooth val="0"/>
        </c:ser>
        <c:ser>
          <c:idx val="3"/>
          <c:order val="3"/>
          <c:tx>
            <c:strRef>
              <c:f>Synthèse!$A$37</c:f>
              <c:strCache>
                <c:ptCount val="1"/>
                <c:pt idx="0">
                  <c:v xml:space="preserve">Engagement 2026</c:v>
                </c:pt>
              </c:strCache>
            </c:strRef>
          </c:tx>
          <c:spPr bwMode="auto">
            <a:prstGeom prst="rect">
              <a:avLst/>
            </a:prstGeom>
            <a:ln w="9525" cmpd="sng">
              <a:solidFill>
                <a:schemeClr val="accent4"/>
              </a:solidFill>
              <a:miter/>
            </a:ln>
          </c:spPr>
          <c:marker>
            <c:symbol val="none"/>
          </c:marker>
          <c:cat>
            <c:strRef>
              <c:f>Synthèse!$B$29:$J$29</c:f>
              <c:strCache>
                <c:ptCount val="9"/>
                <c:pt idx="0">
                  <c:v xml:space="preserve">Principes transversaux</c:v>
                </c:pt>
                <c:pt idx="1">
                  <c:v xml:space="preserve">Consommation responsable</c:v>
                </c:pt>
                <c:pt idx="2">
                  <c:v xml:space="preserve">Aménagement et habitat</c:v>
                </c:pt>
                <c:pt idx="3">
                  <c:v>Inclusion</c:v>
                </c:pt>
                <c:pt idx="4">
                  <c:v xml:space="preserve">Participation citoyenne</c:v>
                </c:pt>
                <c:pt idx="5">
                  <c:v>Mobilité</c:v>
                </c:pt>
                <c:pt idx="6">
                  <c:v xml:space="preserve">Energie et efficacité énergétique</c:v>
                </c:pt>
                <c:pt idx="7">
                  <c:v xml:space="preserve">Agriculture et Alimentation</c:v>
                </c:pt>
                <c:pt idx="8">
                  <c:v xml:space="preserve">Ressources naturelles</c:v>
                </c:pt>
              </c:strCache>
            </c:strRef>
          </c:cat>
          <c:val>
            <c:numRef>
              <c:f>Synthèse!$B$37:$J$37</c:f>
              <c:numCache>
                <c:formatCode>0.00</c:formatCode>
                <c:ptCount val="9"/>
                <c:pt idx="0" formatCode="General">
                  <c:v>0</c:v>
                </c:pt>
                <c:pt idx="1">
                  <c:v>0</c:v>
                </c:pt>
                <c:pt idx="2">
                  <c:v>0</c:v>
                </c:pt>
                <c:pt idx="3">
                  <c:v>0</c:v>
                </c:pt>
                <c:pt idx="4">
                  <c:v>0</c:v>
                </c:pt>
                <c:pt idx="5">
                  <c:v>0</c:v>
                </c:pt>
                <c:pt idx="6">
                  <c:v>0</c:v>
                </c:pt>
                <c:pt idx="7">
                  <c:v>0</c:v>
                </c:pt>
                <c:pt idx="8">
                  <c:v>0</c:v>
                </c:pt>
              </c:numCache>
            </c:numRef>
          </c:val>
          <c:smooth val="0"/>
        </c:ser>
        <c:dLbls>
          <c:showBubbleSize val="0"/>
          <c:showCatName val="0"/>
          <c:showLegendKey val="0"/>
          <c:showPercent val="0"/>
          <c:showSerName val="0"/>
          <c:showVal val="0"/>
        </c:dLbls>
        <c:smooth val="0"/>
        <c:axId val="168942304"/>
        <c:axId val="168942696"/>
      </c:lineChart>
      <c:catAx>
        <c:axId val="168942304"/>
        <c:scaling>
          <c:orientation val="minMax"/>
        </c:scaling>
        <c:delete val="0"/>
        <c:axPos val="b"/>
        <c:title>
          <c:tx>
            <c:rich>
              <a:bodyPr/>
              <a:lstStyle/>
              <a:p>
                <a:pPr lvl="0">
                  <a:defRPr b="false">
                    <a:solidFill>
                      <a:srgbClr val="000000"/>
                    </a:solidFill>
                    <a:latin typeface="+mn-lt"/>
                  </a:defRPr>
                </a:pPr>
                <a:endParaRPr/>
              </a:p>
            </c:rich>
          </c:tx>
          <c:layout/>
          <c:overlay val="0"/>
        </c:title>
        <c:numFmt formatCode="General" sourceLinked="1"/>
        <c:majorTickMark val="none"/>
        <c:minorTickMark val="none"/>
        <c:tickLblPos val="nextTo"/>
        <c:txPr>
          <a:bodyPr/>
          <a:lstStyle/>
          <a:p>
            <a:pPr lvl="0">
              <a:defRPr b="false">
                <a:solidFill>
                  <a:srgbClr val="000000"/>
                </a:solidFill>
                <a:latin typeface="+mn-lt"/>
              </a:defRPr>
            </a:pPr>
            <a:endParaRPr/>
          </a:p>
        </c:txPr>
        <c:crossAx val="168942696"/>
        <c:crosses val="autoZero"/>
        <c:auto val="1"/>
        <c:lblAlgn val="ctr"/>
        <c:lblOffset val="100"/>
        <c:noMultiLvlLbl val="1"/>
      </c:catAx>
      <c:valAx>
        <c:axId val="168942696"/>
        <c:scaling>
          <c:orientation val="minMax"/>
        </c:scaling>
        <c:delete val="0"/>
        <c:axPos val="l"/>
        <c:majorGridlines>
          <c:spPr bwMode="auto">
            <a:prstGeom prst="rect">
              <a:avLst/>
            </a:prstGeom>
            <a:ln>
              <a:solidFill>
                <a:srgbClr val="B7B7B7"/>
              </a:solidFill>
            </a:ln>
          </c:spPr>
        </c:majorGridlines>
        <c:minorGridlines>
          <c:spPr bwMode="auto">
            <a:prstGeom prst="rect">
              <a:avLst/>
            </a:prstGeom>
            <a:ln>
              <a:solidFill>
                <a:srgbClr val="CCCCCC">
                  <a:alpha val="0"/>
                </a:srgbClr>
              </a:solidFill>
              <a:miter/>
            </a:ln>
          </c:spPr>
        </c:minorGridlines>
        <c:title>
          <c:tx>
            <c:rich>
              <a:bodyPr/>
              <a:lstStyle/>
              <a:p>
                <a:pPr lvl="0">
                  <a:defRPr b="false">
                    <a:solidFill>
                      <a:srgbClr val="000000"/>
                    </a:solidFill>
                    <a:latin typeface="+mn-lt"/>
                  </a:defRPr>
                </a:pPr>
                <a:endParaRPr/>
              </a:p>
            </c:rich>
          </c:tx>
          <c:layout/>
          <c:overlay val="0"/>
        </c:title>
        <c:numFmt formatCode="General" sourceLinked="1"/>
        <c:majorTickMark val="none"/>
        <c:minorTickMark val="none"/>
        <c:tickLblPos val="nextTo"/>
        <c:spPr bwMode="auto">
          <a:ln>
            <a:miter/>
          </a:ln>
        </c:spPr>
        <c:txPr>
          <a:bodyPr/>
          <a:lstStyle/>
          <a:p>
            <a:pPr lvl="0">
              <a:defRPr b="false">
                <a:solidFill>
                  <a:srgbClr val="000000"/>
                </a:solidFill>
                <a:latin typeface="+mn-lt"/>
              </a:defRPr>
            </a:pPr>
            <a:endParaRPr/>
          </a:p>
        </c:txPr>
        <c:crossAx val="168942304"/>
        <c:crosses val="autoZero"/>
        <c:crossBetween val="between"/>
      </c:valAx>
    </c:plotArea>
    <c:legend>
      <c:legendPos val="b"/>
      <c:layout/>
      <c:overlay val="0"/>
      <c:txPr>
        <a:bodyPr/>
        <a:lstStyle/>
        <a:p>
          <a:pPr lvl="0">
            <a:defRPr sz="900" b="false" i="false">
              <a:solidFill>
                <a:srgbClr val="1A1A1A"/>
              </a:solidFill>
              <a:latin typeface="+mn-lt"/>
            </a:defRPr>
          </a:pPr>
          <a:endParaRPr/>
        </a:p>
      </c:txPr>
    </c:legend>
    <c:plotVisOnly val="1"/>
    <c:dispBlanksAs val="zero"/>
    <c:showDLblsOverMax val="1"/>
  </c:chart>
  <c:spPr bwMode="auto">
    <a:xfrm>
      <a:off x="0" y="0"/>
      <a:ext cx="0" cy="0"/>
    </a:xfrm>
  </c:spPr>
  <c:externalData r:id="rId1">
    <c:autoUpdate val="0"/>
  </c:externalData>
  <c:printSettings>
    <c:headerFooter/>
    <c:pageMargins l="0.69999999999999996" r="0.69999999999999996" t="0.75" b="0.75" header="0.29999999999999999" footer="0.29999999999999999"/>
    <c:pageSetup/>
  </c:printSettings>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0.png"/></Relationships>
</file>

<file path=xl/drawings/_rels/drawing10.xml.rels><?xml version="1.0" encoding="UTF-8" standalone="yes"?><Relationships xmlns="http://schemas.openxmlformats.org/package/2006/relationships"><Relationship Id="rId1" Type="http://schemas.openxmlformats.org/officeDocument/2006/relationships/image" Target="../media/image19.jpg"/><Relationship Id="rId2" Type="http://schemas.openxmlformats.org/officeDocument/2006/relationships/image" Target="../media/image20.png"/><Relationship Id="rId3" Type="http://schemas.openxmlformats.org/officeDocument/2006/relationships/image" Target="../media/image11.png"/><Relationship Id="rId4" Type="http://schemas.openxmlformats.org/officeDocument/2006/relationships/image" Target="../media/image13.png"/><Relationship Id="rId5" Type="http://schemas.openxmlformats.org/officeDocument/2006/relationships/image" Target="../media/image12.png"/></Relationships>
</file>

<file path=xl/drawings/_rels/drawing11.xml.rels><?xml version="1.0" encoding="UTF-8" standalone="yes"?><Relationships xmlns="http://schemas.openxmlformats.org/package/2006/relationships"><Relationship Id="rId1" Type="http://schemas.openxmlformats.org/officeDocument/2006/relationships/image" Target="../media/image19.jpg"/><Relationship Id="rId2" Type="http://schemas.openxmlformats.org/officeDocument/2006/relationships/image" Target="../media/image21.png"/><Relationship Id="rId3" Type="http://schemas.openxmlformats.org/officeDocument/2006/relationships/image" Target="../media/image11.png"/><Relationship Id="rId4" Type="http://schemas.openxmlformats.org/officeDocument/2006/relationships/image" Target="../media/image12.png"/><Relationship Id="rId5" Type="http://schemas.openxmlformats.org/officeDocument/2006/relationships/image" Target="../media/image13.png"/></Relationships>
</file>

<file path=xl/drawings/_rels/drawing2.xml.rels><?xml version="1.0" encoding="UTF-8" standalone="yes"?><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jp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s>
</file>

<file path=xl/drawings/_rels/drawing3.xml.rels><?xml version="1.0" encoding="UTF-8" standalone="yes"?><Relationships xmlns="http://schemas.openxmlformats.org/package/2006/relationships"><Relationship Id="rId1" Type="http://schemas.openxmlformats.org/officeDocument/2006/relationships/image" Target="../media/image9.png"/></Relationships>
</file>

<file path=xl/drawings/_rels/drawing4.xml.rels><?xml version="1.0" encoding="UTF-8" standalone="yes"?><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11.png"/><Relationship Id="rId3" Type="http://schemas.openxmlformats.org/officeDocument/2006/relationships/image" Target="../media/image12.png"/><Relationship Id="rId4" Type="http://schemas.openxmlformats.org/officeDocument/2006/relationships/image" Target="../media/image13.png"/></Relationships>
</file>

<file path=xl/drawings/_rels/drawing5.xml.rels><?xml version="1.0" encoding="UTF-8" standalone="yes"?><Relationships xmlns="http://schemas.openxmlformats.org/package/2006/relationships"><Relationship Id="rId1" Type="http://schemas.openxmlformats.org/officeDocument/2006/relationships/image" Target="../media/image14.png"/><Relationship Id="rId2" Type="http://schemas.openxmlformats.org/officeDocument/2006/relationships/image" Target="../media/image11.png"/><Relationship Id="rId3" Type="http://schemas.openxmlformats.org/officeDocument/2006/relationships/image" Target="../media/image12.png"/><Relationship Id="rId4" Type="http://schemas.openxmlformats.org/officeDocument/2006/relationships/image" Target="../media/image13.png"/></Relationships>
</file>

<file path=xl/drawings/_rels/drawing6.xml.rels><?xml version="1.0" encoding="UTF-8" standalone="yes"?><Relationships xmlns="http://schemas.openxmlformats.org/package/2006/relationships"><Relationship Id="rId1" Type="http://schemas.openxmlformats.org/officeDocument/2006/relationships/image" Target="../media/image15.png"/><Relationship Id="rId2" Type="http://schemas.openxmlformats.org/officeDocument/2006/relationships/image" Target="../media/image11.png"/><Relationship Id="rId3" Type="http://schemas.openxmlformats.org/officeDocument/2006/relationships/image" Target="../media/image12.png"/><Relationship Id="rId4" Type="http://schemas.openxmlformats.org/officeDocument/2006/relationships/image" Target="../media/image13.png"/></Relationships>
</file>

<file path=xl/drawings/_rels/drawing7.xml.rels><?xml version="1.0" encoding="UTF-8" standalone="yes"?><Relationships xmlns="http://schemas.openxmlformats.org/package/2006/relationships"><Relationship Id="rId1" Type="http://schemas.openxmlformats.org/officeDocument/2006/relationships/image" Target="../media/image16.png"/><Relationship Id="rId2" Type="http://schemas.openxmlformats.org/officeDocument/2006/relationships/image" Target="../media/image11.png"/><Relationship Id="rId3" Type="http://schemas.openxmlformats.org/officeDocument/2006/relationships/image" Target="../media/image12.png"/><Relationship Id="rId4" Type="http://schemas.openxmlformats.org/officeDocument/2006/relationships/image" Target="../media/image13.png"/></Relationships>
</file>

<file path=xl/drawings/_rels/drawing8.xml.rels><?xml version="1.0" encoding="UTF-8" standalone="yes"?><Relationships xmlns="http://schemas.openxmlformats.org/package/2006/relationships"><Relationship Id="rId1" Type="http://schemas.openxmlformats.org/officeDocument/2006/relationships/image" Target="../media/image17.png"/><Relationship Id="rId2" Type="http://schemas.openxmlformats.org/officeDocument/2006/relationships/image" Target="../media/image11.png"/><Relationship Id="rId3" Type="http://schemas.openxmlformats.org/officeDocument/2006/relationships/image" Target="../media/image12.png"/><Relationship Id="rId4" Type="http://schemas.openxmlformats.org/officeDocument/2006/relationships/image" Target="../media/image13.png"/></Relationships>
</file>

<file path=xl/drawings/_rels/drawing9.xml.rels><?xml version="1.0" encoding="UTF-8" standalone="yes"?><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13.png"/><Relationship Id="rId3" Type="http://schemas.openxmlformats.org/officeDocument/2006/relationships/image" Target="../media/image18.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0</xdr:col>
      <xdr:colOff>213632</xdr:colOff>
      <xdr:row>4</xdr:row>
      <xdr:rowOff>848591</xdr:rowOff>
    </xdr:from>
    <xdr:ext cx="9848232" cy="4693228"/>
    <xdr:graphicFrame>
      <xdr:nvGraphicFramePr>
        <xdr:cNvPr id="2" name="Chart 1" hidden="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0</xdr:colOff>
      <xdr:row>0</xdr:row>
      <xdr:rowOff>0</xdr:rowOff>
    </xdr:from>
    <xdr:to>
      <xdr:col>0</xdr:col>
      <xdr:colOff>1939636</xdr:colOff>
      <xdr:row>4</xdr:row>
      <xdr:rowOff>758866</xdr:rowOff>
    </xdr:to>
    <xdr:pic>
      <xdr:nvPicPr>
        <xdr:cNvPr id="5" name="Image 4" hidden="0"/>
        <xdr:cNvPicPr>
          <a:picLocks noChangeAspect="1"/>
        </xdr:cNvPicPr>
      </xdr:nvPicPr>
      <xdr:blipFill>
        <a:blip r:embed="rId2"/>
        <a:stretch/>
      </xdr:blipFill>
      <xdr:spPr bwMode="auto">
        <a:xfrm>
          <a:off x="0" y="0"/>
          <a:ext cx="1939636" cy="19365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0</xdr:colOff>
      <xdr:row>1</xdr:row>
      <xdr:rowOff>628649</xdr:rowOff>
    </xdr:from>
    <xdr:ext cx="9525" cy="314323"/>
    <xdr:pic>
      <xdr:nvPicPr>
        <xdr:cNvPr id="2" name="image10.jpg" hidden="0"/>
        <xdr:cNvPicPr/>
      </xdr:nvPicPr>
      <xdr:blipFill>
        <a:blip r:embed="rId1"/>
        <a:stretch/>
      </xdr:blipFill>
      <xdr:spPr bwMode="auto">
        <a:xfrm>
          <a:off x="0" y="0"/>
          <a:ext cx="0" cy="0"/>
        </a:xfrm>
        <a:prstGeom prst="rect">
          <a:avLst/>
        </a:prstGeom>
        <a:noFill/>
      </xdr:spPr>
    </xdr:pic>
    <xdr:clientData/>
  </xdr:oneCellAnchor>
  <xdr:twoCellAnchor editAs="oneCell">
    <xdr:from>
      <xdr:col>0</xdr:col>
      <xdr:colOff>0</xdr:colOff>
      <xdr:row>0</xdr:row>
      <xdr:rowOff>0</xdr:rowOff>
    </xdr:from>
    <xdr:to>
      <xdr:col>1</xdr:col>
      <xdr:colOff>72574</xdr:colOff>
      <xdr:row>1</xdr:row>
      <xdr:rowOff>124180</xdr:rowOff>
    </xdr:to>
    <xdr:pic>
      <xdr:nvPicPr>
        <xdr:cNvPr id="7" name="Image 6" hidden="0"/>
        <xdr:cNvPicPr>
          <a:picLocks noChangeAspect="1"/>
        </xdr:cNvPicPr>
      </xdr:nvPicPr>
      <xdr:blipFill>
        <a:blip r:embed="rId2"/>
        <a:stretch/>
      </xdr:blipFill>
      <xdr:spPr bwMode="auto">
        <a:xfrm>
          <a:off x="0" y="0"/>
          <a:ext cx="3120574" cy="1332000"/>
        </a:xfrm>
        <a:prstGeom prst="rect">
          <a:avLst/>
        </a:prstGeom>
      </xdr:spPr>
    </xdr:pic>
    <xdr:clientData/>
  </xdr:twoCellAnchor>
  <xdr:twoCellAnchor editAs="oneCell">
    <xdr:from>
      <xdr:col>0</xdr:col>
      <xdr:colOff>3007178</xdr:colOff>
      <xdr:row>1</xdr:row>
      <xdr:rowOff>13607</xdr:rowOff>
    </xdr:from>
    <xdr:to>
      <xdr:col>3</xdr:col>
      <xdr:colOff>1716168</xdr:colOff>
      <xdr:row>1</xdr:row>
      <xdr:rowOff>1450886</xdr:rowOff>
    </xdr:to>
    <xdr:pic>
      <xdr:nvPicPr>
        <xdr:cNvPr id="8" name="Image 7" hidden="0"/>
        <xdr:cNvPicPr>
          <a:picLocks noChangeAspect="1"/>
        </xdr:cNvPicPr>
      </xdr:nvPicPr>
      <xdr:blipFill>
        <a:blip r:embed="rId3"/>
        <a:stretch/>
      </xdr:blipFill>
      <xdr:spPr bwMode="auto">
        <a:xfrm>
          <a:off x="3007178" y="1211035"/>
          <a:ext cx="5879955" cy="1437279"/>
        </a:xfrm>
        <a:prstGeom prst="rect">
          <a:avLst/>
        </a:prstGeom>
      </xdr:spPr>
    </xdr:pic>
    <xdr:clientData/>
  </xdr:twoCellAnchor>
  <xdr:twoCellAnchor editAs="oneCell">
    <xdr:from>
      <xdr:col>3</xdr:col>
      <xdr:colOff>489857</xdr:colOff>
      <xdr:row>1</xdr:row>
      <xdr:rowOff>0</xdr:rowOff>
    </xdr:from>
    <xdr:to>
      <xdr:col>6</xdr:col>
      <xdr:colOff>459073</xdr:colOff>
      <xdr:row>1</xdr:row>
      <xdr:rowOff>1437279</xdr:rowOff>
    </xdr:to>
    <xdr:pic>
      <xdr:nvPicPr>
        <xdr:cNvPr id="9" name="Image 8" hidden="0"/>
        <xdr:cNvPicPr>
          <a:picLocks noChangeAspect="1"/>
        </xdr:cNvPicPr>
      </xdr:nvPicPr>
      <xdr:blipFill>
        <a:blip r:embed="rId4"/>
        <a:stretch/>
      </xdr:blipFill>
      <xdr:spPr bwMode="auto">
        <a:xfrm>
          <a:off x="7660822" y="1197428"/>
          <a:ext cx="6677536" cy="1437279"/>
        </a:xfrm>
        <a:prstGeom prst="rect">
          <a:avLst/>
        </a:prstGeom>
      </xdr:spPr>
    </xdr:pic>
    <xdr:clientData/>
  </xdr:twoCellAnchor>
  <xdr:twoCellAnchor editAs="oneCell">
    <xdr:from>
      <xdr:col>2</xdr:col>
      <xdr:colOff>462644</xdr:colOff>
      <xdr:row>1</xdr:row>
      <xdr:rowOff>27214</xdr:rowOff>
    </xdr:from>
    <xdr:to>
      <xdr:col>4</xdr:col>
      <xdr:colOff>2077545</xdr:colOff>
      <xdr:row>1</xdr:row>
      <xdr:rowOff>1466615</xdr:rowOff>
    </xdr:to>
    <xdr:pic>
      <xdr:nvPicPr>
        <xdr:cNvPr id="10" name="Image 9" hidden="0"/>
        <xdr:cNvPicPr>
          <a:picLocks noChangeAspect="1"/>
        </xdr:cNvPicPr>
      </xdr:nvPicPr>
      <xdr:blipFill>
        <a:blip r:embed="rId5"/>
        <a:stretch/>
      </xdr:blipFill>
      <xdr:spPr bwMode="auto">
        <a:xfrm>
          <a:off x="5102679" y="1224643"/>
          <a:ext cx="6676759" cy="1439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2</xdr:col>
      <xdr:colOff>0</xdr:colOff>
      <xdr:row>1</xdr:row>
      <xdr:rowOff>628649</xdr:rowOff>
    </xdr:from>
    <xdr:ext cx="9525" cy="314323"/>
    <xdr:pic>
      <xdr:nvPicPr>
        <xdr:cNvPr id="2" name="image10.jpg" hidden="0"/>
        <xdr:cNvPicPr/>
      </xdr:nvPicPr>
      <xdr:blipFill>
        <a:blip r:embed="rId1"/>
        <a:stretch/>
      </xdr:blipFill>
      <xdr:spPr bwMode="auto">
        <a:xfrm>
          <a:off x="0" y="0"/>
          <a:ext cx="0" cy="0"/>
        </a:xfrm>
        <a:prstGeom prst="rect">
          <a:avLst/>
        </a:prstGeom>
        <a:noFill/>
      </xdr:spPr>
    </xdr:pic>
    <xdr:clientData/>
  </xdr:oneCellAnchor>
  <xdr:twoCellAnchor editAs="oneCell">
    <xdr:from>
      <xdr:col>0</xdr:col>
      <xdr:colOff>0</xdr:colOff>
      <xdr:row>0</xdr:row>
      <xdr:rowOff>0</xdr:rowOff>
    </xdr:from>
    <xdr:to>
      <xdr:col>1</xdr:col>
      <xdr:colOff>78015</xdr:colOff>
      <xdr:row>1</xdr:row>
      <xdr:rowOff>126796</xdr:rowOff>
    </xdr:to>
    <xdr:pic>
      <xdr:nvPicPr>
        <xdr:cNvPr id="7" name="Image 6" hidden="0"/>
        <xdr:cNvPicPr>
          <a:picLocks noChangeAspect="1"/>
        </xdr:cNvPicPr>
      </xdr:nvPicPr>
      <xdr:blipFill>
        <a:blip r:embed="rId2"/>
        <a:stretch/>
      </xdr:blipFill>
      <xdr:spPr bwMode="auto">
        <a:xfrm>
          <a:off x="0" y="0"/>
          <a:ext cx="3120574" cy="1332000"/>
        </a:xfrm>
        <a:prstGeom prst="rect">
          <a:avLst/>
        </a:prstGeom>
      </xdr:spPr>
    </xdr:pic>
    <xdr:clientData/>
  </xdr:twoCellAnchor>
  <xdr:twoCellAnchor editAs="oneCell">
    <xdr:from>
      <xdr:col>0</xdr:col>
      <xdr:colOff>2876938</xdr:colOff>
      <xdr:row>1</xdr:row>
      <xdr:rowOff>62202</xdr:rowOff>
    </xdr:from>
    <xdr:to>
      <xdr:col>3</xdr:col>
      <xdr:colOff>1708392</xdr:colOff>
      <xdr:row>1</xdr:row>
      <xdr:rowOff>1499482</xdr:rowOff>
    </xdr:to>
    <xdr:pic>
      <xdr:nvPicPr>
        <xdr:cNvPr id="8" name="Image 7" hidden="0"/>
        <xdr:cNvPicPr>
          <a:picLocks noChangeAspect="1"/>
        </xdr:cNvPicPr>
      </xdr:nvPicPr>
      <xdr:blipFill>
        <a:blip r:embed="rId3"/>
        <a:stretch/>
      </xdr:blipFill>
      <xdr:spPr bwMode="auto">
        <a:xfrm>
          <a:off x="2876938" y="1267407"/>
          <a:ext cx="5860515" cy="1437279"/>
        </a:xfrm>
        <a:prstGeom prst="rect">
          <a:avLst/>
        </a:prstGeom>
      </xdr:spPr>
    </xdr:pic>
    <xdr:clientData/>
  </xdr:twoCellAnchor>
  <xdr:twoCellAnchor editAs="oneCell">
    <xdr:from>
      <xdr:col>2</xdr:col>
      <xdr:colOff>474306</xdr:colOff>
      <xdr:row>1</xdr:row>
      <xdr:rowOff>46651</xdr:rowOff>
    </xdr:from>
    <xdr:to>
      <xdr:col>4</xdr:col>
      <xdr:colOff>2089210</xdr:colOff>
      <xdr:row>1</xdr:row>
      <xdr:rowOff>1486051</xdr:rowOff>
    </xdr:to>
    <xdr:pic>
      <xdr:nvPicPr>
        <xdr:cNvPr id="9" name="Image 8" hidden="0"/>
        <xdr:cNvPicPr>
          <a:picLocks noChangeAspect="1"/>
        </xdr:cNvPicPr>
      </xdr:nvPicPr>
      <xdr:blipFill>
        <a:blip r:embed="rId4"/>
        <a:stretch/>
      </xdr:blipFill>
      <xdr:spPr bwMode="auto">
        <a:xfrm>
          <a:off x="4976326" y="1251856"/>
          <a:ext cx="6668985" cy="1439400"/>
        </a:xfrm>
        <a:prstGeom prst="rect">
          <a:avLst/>
        </a:prstGeom>
      </xdr:spPr>
    </xdr:pic>
    <xdr:clientData/>
  </xdr:twoCellAnchor>
  <xdr:twoCellAnchor editAs="oneCell">
    <xdr:from>
      <xdr:col>3</xdr:col>
      <xdr:colOff>474304</xdr:colOff>
      <xdr:row>1</xdr:row>
      <xdr:rowOff>7776</xdr:rowOff>
    </xdr:from>
    <xdr:to>
      <xdr:col>6</xdr:col>
      <xdr:colOff>184982</xdr:colOff>
      <xdr:row>1</xdr:row>
      <xdr:rowOff>1445055</xdr:rowOff>
    </xdr:to>
    <xdr:pic>
      <xdr:nvPicPr>
        <xdr:cNvPr id="10" name="Image 9" hidden="0"/>
        <xdr:cNvPicPr>
          <a:picLocks noChangeAspect="1"/>
        </xdr:cNvPicPr>
      </xdr:nvPicPr>
      <xdr:blipFill>
        <a:blip r:embed="rId5"/>
        <a:stretch/>
      </xdr:blipFill>
      <xdr:spPr bwMode="auto">
        <a:xfrm>
          <a:off x="7503365" y="1212979"/>
          <a:ext cx="6677536" cy="1437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0</xdr:col>
      <xdr:colOff>38100</xdr:colOff>
      <xdr:row>0</xdr:row>
      <xdr:rowOff>0</xdr:rowOff>
    </xdr:from>
    <xdr:ext cx="7562850" cy="0"/>
    <xdr:pic>
      <xdr:nvPicPr>
        <xdr:cNvPr id="2" name="image1.jpg" hidden="0"/>
        <xdr:cNvPicPr/>
      </xdr:nvPicPr>
      <xdr:blipFill>
        <a:blip r:embed="rId1"/>
        <a:stretch/>
      </xdr:blipFill>
      <xdr:spPr bwMode="auto">
        <a:xfrm>
          <a:off x="0" y="0"/>
          <a:ext cx="0" cy="0"/>
        </a:xfrm>
        <a:prstGeom prst="rect">
          <a:avLst/>
        </a:prstGeom>
        <a:noFill/>
      </xdr:spPr>
    </xdr:pic>
    <xdr:clientData/>
  </xdr:oneCellAnchor>
  <xdr:oneCellAnchor>
    <xdr:from>
      <xdr:col>7</xdr:col>
      <xdr:colOff>40822</xdr:colOff>
      <xdr:row>0</xdr:row>
      <xdr:rowOff>285750</xdr:rowOff>
    </xdr:from>
    <xdr:ext cx="1575707" cy="1034143"/>
    <xdr:pic>
      <xdr:nvPicPr>
        <xdr:cNvPr id="4" name="image2.png" hidden="0" title="Image"/>
        <xdr:cNvPicPr/>
      </xdr:nvPicPr>
      <xdr:blipFill>
        <a:blip r:embed="rId2"/>
        <a:stretch/>
      </xdr:blipFill>
      <xdr:spPr bwMode="auto">
        <a:xfrm>
          <a:off x="12845143" y="285750"/>
          <a:ext cx="1575707" cy="1034143"/>
        </a:xfrm>
        <a:prstGeom prst="rect">
          <a:avLst/>
        </a:prstGeom>
        <a:noFill/>
      </xdr:spPr>
    </xdr:pic>
    <xdr:clientData/>
  </xdr:oneCellAnchor>
  <xdr:oneCellAnchor>
    <xdr:from>
      <xdr:col>9</xdr:col>
      <xdr:colOff>447675</xdr:colOff>
      <xdr:row>0</xdr:row>
      <xdr:rowOff>533400</xdr:rowOff>
    </xdr:from>
    <xdr:ext cx="1226004" cy="636813"/>
    <xdr:pic>
      <xdr:nvPicPr>
        <xdr:cNvPr id="5" name="image3.png" hidden="0" title="Image"/>
        <xdr:cNvPicPr/>
      </xdr:nvPicPr>
      <xdr:blipFill>
        <a:blip r:embed="rId3"/>
        <a:stretch/>
      </xdr:blipFill>
      <xdr:spPr bwMode="auto">
        <a:xfrm>
          <a:off x="14544675" y="533400"/>
          <a:ext cx="1226004" cy="636814"/>
        </a:xfrm>
        <a:prstGeom prst="rect">
          <a:avLst/>
        </a:prstGeom>
        <a:noFill/>
      </xdr:spPr>
    </xdr:pic>
    <xdr:clientData/>
  </xdr:oneCellAnchor>
  <xdr:twoCellAnchor editAs="oneCell">
    <xdr:from>
      <xdr:col>6</xdr:col>
      <xdr:colOff>1207151</xdr:colOff>
      <xdr:row>0</xdr:row>
      <xdr:rowOff>594021</xdr:rowOff>
    </xdr:from>
    <xdr:to>
      <xdr:col>6</xdr:col>
      <xdr:colOff>3502478</xdr:colOff>
      <xdr:row>1</xdr:row>
      <xdr:rowOff>280308</xdr:rowOff>
    </xdr:to>
    <xdr:pic>
      <xdr:nvPicPr>
        <xdr:cNvPr id="8" name="Image 7" hidden="0"/>
        <xdr:cNvPicPr>
          <a:picLocks noChangeAspect="1" noChangeArrowheads="1"/>
        </xdr:cNvPicPr>
      </xdr:nvPicPr>
      <xdr:blipFill>
        <a:blip r:embed="rId4"/>
        <a:stretch/>
      </xdr:blipFill>
      <xdr:spPr bwMode="auto">
        <a:xfrm>
          <a:off x="5602258" y="594021"/>
          <a:ext cx="2295327" cy="734037"/>
        </a:xfrm>
        <a:prstGeom prst="rect">
          <a:avLst/>
        </a:prstGeom>
        <a:noFill/>
      </xdr:spPr>
    </xdr:pic>
    <xdr:clientData/>
  </xdr:twoCellAnchor>
  <xdr:twoCellAnchor editAs="oneCell">
    <xdr:from>
      <xdr:col>6</xdr:col>
      <xdr:colOff>3503920</xdr:colOff>
      <xdr:row>0</xdr:row>
      <xdr:rowOff>647295</xdr:rowOff>
    </xdr:from>
    <xdr:to>
      <xdr:col>6</xdr:col>
      <xdr:colOff>5227862</xdr:colOff>
      <xdr:row>1</xdr:row>
      <xdr:rowOff>174901</xdr:rowOff>
    </xdr:to>
    <xdr:pic>
      <xdr:nvPicPr>
        <xdr:cNvPr id="9" name="Image 8" hidden="0"/>
        <xdr:cNvPicPr>
          <a:picLocks noChangeAspect="1"/>
        </xdr:cNvPicPr>
      </xdr:nvPicPr>
      <xdr:blipFill>
        <a:blip r:embed="rId5"/>
        <a:stretch/>
      </xdr:blipFill>
      <xdr:spPr bwMode="auto">
        <a:xfrm>
          <a:off x="7899029" y="647295"/>
          <a:ext cx="1723940" cy="575356"/>
        </a:xfrm>
        <a:prstGeom prst="rect">
          <a:avLst/>
        </a:prstGeom>
      </xdr:spPr>
    </xdr:pic>
    <xdr:clientData/>
  </xdr:twoCellAnchor>
  <xdr:twoCellAnchor editAs="oneCell">
    <xdr:from>
      <xdr:col>1</xdr:col>
      <xdr:colOff>258534</xdr:colOff>
      <xdr:row>0</xdr:row>
      <xdr:rowOff>0</xdr:rowOff>
    </xdr:from>
    <xdr:to>
      <xdr:col>3</xdr:col>
      <xdr:colOff>454210</xdr:colOff>
      <xdr:row>2</xdr:row>
      <xdr:rowOff>13607</xdr:rowOff>
    </xdr:to>
    <xdr:pic>
      <xdr:nvPicPr>
        <xdr:cNvPr id="11" name="Image 10" hidden="0"/>
        <xdr:cNvPicPr>
          <a:picLocks noChangeAspect="1"/>
        </xdr:cNvPicPr>
      </xdr:nvPicPr>
      <xdr:blipFill>
        <a:blip r:embed="rId6"/>
        <a:stretch/>
      </xdr:blipFill>
      <xdr:spPr bwMode="auto">
        <a:xfrm>
          <a:off x="449035" y="0"/>
          <a:ext cx="2114282" cy="2177143"/>
        </a:xfrm>
        <a:prstGeom prst="rect">
          <a:avLst/>
        </a:prstGeom>
      </xdr:spPr>
    </xdr:pic>
    <xdr:clientData/>
  </xdr:twoCellAnchor>
  <xdr:twoCellAnchor editAs="oneCell">
    <xdr:from>
      <xdr:col>1</xdr:col>
      <xdr:colOff>122464</xdr:colOff>
      <xdr:row>19</xdr:row>
      <xdr:rowOff>81447</xdr:rowOff>
    </xdr:from>
    <xdr:to>
      <xdr:col>6</xdr:col>
      <xdr:colOff>6199397</xdr:colOff>
      <xdr:row>41</xdr:row>
      <xdr:rowOff>204107</xdr:rowOff>
    </xdr:to>
    <xdr:pic>
      <xdr:nvPicPr>
        <xdr:cNvPr id="14" name="Image 13" hidden="0"/>
        <xdr:cNvPicPr>
          <a:picLocks noChangeAspect="1"/>
        </xdr:cNvPicPr>
      </xdr:nvPicPr>
      <xdr:blipFill>
        <a:blip r:embed="rId7"/>
        <a:stretch/>
      </xdr:blipFill>
      <xdr:spPr bwMode="auto">
        <a:xfrm>
          <a:off x="312964" y="6558447"/>
          <a:ext cx="10281540" cy="5810446"/>
        </a:xfrm>
        <a:prstGeom prst="rect">
          <a:avLst/>
        </a:prstGeom>
      </xdr:spPr>
    </xdr:pic>
    <xdr:clientData/>
  </xdr:twoCellAnchor>
  <xdr:twoCellAnchor editAs="oneCell">
    <xdr:from>
      <xdr:col>1</xdr:col>
      <xdr:colOff>13607</xdr:colOff>
      <xdr:row>42</xdr:row>
      <xdr:rowOff>13607</xdr:rowOff>
    </xdr:from>
    <xdr:to>
      <xdr:col>6</xdr:col>
      <xdr:colOff>4856238</xdr:colOff>
      <xdr:row>61</xdr:row>
      <xdr:rowOff>190499</xdr:rowOff>
    </xdr:to>
    <xdr:pic>
      <xdr:nvPicPr>
        <xdr:cNvPr id="15" name="Image 14" hidden="0"/>
        <xdr:cNvPicPr>
          <a:picLocks noChangeAspect="1"/>
        </xdr:cNvPicPr>
      </xdr:nvPicPr>
      <xdr:blipFill>
        <a:blip r:embed="rId8"/>
        <a:stretch/>
      </xdr:blipFill>
      <xdr:spPr bwMode="auto">
        <a:xfrm>
          <a:off x="204107" y="12436928"/>
          <a:ext cx="9047238" cy="5089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6745</xdr:colOff>
      <xdr:row>1</xdr:row>
      <xdr:rowOff>126796</xdr:rowOff>
    </xdr:to>
    <xdr:pic>
      <xdr:nvPicPr>
        <xdr:cNvPr id="9" name="Image 8" hidden="0"/>
        <xdr:cNvPicPr>
          <a:picLocks noChangeAspect="1"/>
        </xdr:cNvPicPr>
      </xdr:nvPicPr>
      <xdr:blipFill>
        <a:blip r:embed="rId1"/>
        <a:stretch/>
      </xdr:blipFill>
      <xdr:spPr bwMode="auto">
        <a:xfrm>
          <a:off x="0" y="0"/>
          <a:ext cx="3135708" cy="13341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4527</xdr:colOff>
      <xdr:row>1</xdr:row>
      <xdr:rowOff>126796</xdr:rowOff>
    </xdr:to>
    <xdr:pic>
      <xdr:nvPicPr>
        <xdr:cNvPr id="6" name="Image 5" hidden="0"/>
        <xdr:cNvPicPr>
          <a:picLocks noChangeAspect="1"/>
        </xdr:cNvPicPr>
      </xdr:nvPicPr>
      <xdr:blipFill>
        <a:blip r:embed="rId1"/>
        <a:stretch/>
      </xdr:blipFill>
      <xdr:spPr bwMode="auto">
        <a:xfrm>
          <a:off x="0" y="0"/>
          <a:ext cx="3161535" cy="1332000"/>
        </a:xfrm>
        <a:prstGeom prst="rect">
          <a:avLst/>
        </a:prstGeom>
      </xdr:spPr>
    </xdr:pic>
    <xdr:clientData/>
  </xdr:twoCellAnchor>
  <xdr:twoCellAnchor editAs="oneCell">
    <xdr:from>
      <xdr:col>0</xdr:col>
      <xdr:colOff>3027298</xdr:colOff>
      <xdr:row>1</xdr:row>
      <xdr:rowOff>7771</xdr:rowOff>
    </xdr:from>
    <xdr:to>
      <xdr:col>3</xdr:col>
      <xdr:colOff>1661928</xdr:colOff>
      <xdr:row>1</xdr:row>
      <xdr:rowOff>1453603</xdr:rowOff>
    </xdr:to>
    <xdr:pic>
      <xdr:nvPicPr>
        <xdr:cNvPr id="7" name="Image 6" hidden="0"/>
        <xdr:cNvPicPr>
          <a:picLocks noChangeAspect="1"/>
        </xdr:cNvPicPr>
      </xdr:nvPicPr>
      <xdr:blipFill>
        <a:blip r:embed="rId2"/>
        <a:stretch/>
      </xdr:blipFill>
      <xdr:spPr bwMode="auto">
        <a:xfrm>
          <a:off x="3027298" y="1198395"/>
          <a:ext cx="5587882" cy="1445832"/>
        </a:xfrm>
        <a:prstGeom prst="rect">
          <a:avLst/>
        </a:prstGeom>
      </xdr:spPr>
    </xdr:pic>
    <xdr:clientData/>
  </xdr:twoCellAnchor>
  <xdr:twoCellAnchor editAs="oneCell">
    <xdr:from>
      <xdr:col>2</xdr:col>
      <xdr:colOff>474306</xdr:colOff>
      <xdr:row>1</xdr:row>
      <xdr:rowOff>-1</xdr:rowOff>
    </xdr:from>
    <xdr:to>
      <xdr:col>4</xdr:col>
      <xdr:colOff>2093168</xdr:colOff>
      <xdr:row>1</xdr:row>
      <xdr:rowOff>1445831</xdr:rowOff>
    </xdr:to>
    <xdr:pic>
      <xdr:nvPicPr>
        <xdr:cNvPr id="9" name="Image 8" hidden="0"/>
        <xdr:cNvPicPr>
          <a:picLocks noChangeAspect="1"/>
        </xdr:cNvPicPr>
      </xdr:nvPicPr>
      <xdr:blipFill>
        <a:blip r:embed="rId3"/>
        <a:stretch/>
      </xdr:blipFill>
      <xdr:spPr bwMode="auto">
        <a:xfrm>
          <a:off x="5334000" y="1391815"/>
          <a:ext cx="6672943" cy="1440000"/>
        </a:xfrm>
        <a:prstGeom prst="rect">
          <a:avLst/>
        </a:prstGeom>
      </xdr:spPr>
    </xdr:pic>
    <xdr:clientData/>
  </xdr:twoCellAnchor>
  <xdr:twoCellAnchor editAs="oneCell">
    <xdr:from>
      <xdr:col>3</xdr:col>
      <xdr:colOff>442233</xdr:colOff>
      <xdr:row>1</xdr:row>
      <xdr:rowOff>8164</xdr:rowOff>
    </xdr:from>
    <xdr:to>
      <xdr:col>5</xdr:col>
      <xdr:colOff>2013466</xdr:colOff>
      <xdr:row>1</xdr:row>
      <xdr:rowOff>1443499</xdr:rowOff>
    </xdr:to>
    <xdr:pic>
      <xdr:nvPicPr>
        <xdr:cNvPr id="11" name="Image 10" hidden="0"/>
        <xdr:cNvPicPr>
          <a:picLocks noChangeAspect="1"/>
        </xdr:cNvPicPr>
      </xdr:nvPicPr>
      <xdr:blipFill>
        <a:blip r:embed="rId4"/>
        <a:stretch/>
      </xdr:blipFill>
      <xdr:spPr bwMode="auto">
        <a:xfrm>
          <a:off x="7395483" y="1198788"/>
          <a:ext cx="6333734" cy="14353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22970</xdr:colOff>
      <xdr:row>1</xdr:row>
      <xdr:rowOff>186611</xdr:rowOff>
    </xdr:to>
    <xdr:pic>
      <xdr:nvPicPr>
        <xdr:cNvPr id="8" name="Image 7" hidden="0"/>
        <xdr:cNvPicPr>
          <a:picLocks noChangeAspect="1"/>
        </xdr:cNvPicPr>
      </xdr:nvPicPr>
      <xdr:blipFill>
        <a:blip r:embed="rId1"/>
        <a:stretch/>
      </xdr:blipFill>
      <xdr:spPr bwMode="auto">
        <a:xfrm>
          <a:off x="0" y="0"/>
          <a:ext cx="3770766" cy="1609530"/>
        </a:xfrm>
        <a:prstGeom prst="rect">
          <a:avLst/>
        </a:prstGeom>
      </xdr:spPr>
    </xdr:pic>
    <xdr:clientData/>
  </xdr:twoCellAnchor>
  <xdr:twoCellAnchor editAs="oneCell">
    <xdr:from>
      <xdr:col>1</xdr:col>
      <xdr:colOff>77753</xdr:colOff>
      <xdr:row>0</xdr:row>
      <xdr:rowOff>1648402</xdr:rowOff>
    </xdr:from>
    <xdr:to>
      <xdr:col>3</xdr:col>
      <xdr:colOff>1699737</xdr:colOff>
      <xdr:row>1</xdr:row>
      <xdr:rowOff>1441549</xdr:rowOff>
    </xdr:to>
    <xdr:pic>
      <xdr:nvPicPr>
        <xdr:cNvPr id="10" name="Image 9" hidden="0"/>
        <xdr:cNvPicPr>
          <a:picLocks noChangeAspect="1"/>
        </xdr:cNvPicPr>
      </xdr:nvPicPr>
      <xdr:blipFill>
        <a:blip r:embed="rId2"/>
        <a:stretch/>
      </xdr:blipFill>
      <xdr:spPr bwMode="auto">
        <a:xfrm>
          <a:off x="3825549" y="1648402"/>
          <a:ext cx="5867412" cy="1439223"/>
        </a:xfrm>
        <a:prstGeom prst="rect">
          <a:avLst/>
        </a:prstGeom>
      </xdr:spPr>
    </xdr:pic>
    <xdr:clientData/>
  </xdr:twoCellAnchor>
  <xdr:twoCellAnchor editAs="oneCell">
    <xdr:from>
      <xdr:col>2</xdr:col>
      <xdr:colOff>489857</xdr:colOff>
      <xdr:row>0</xdr:row>
      <xdr:rowOff>1617305</xdr:rowOff>
    </xdr:from>
    <xdr:to>
      <xdr:col>4</xdr:col>
      <xdr:colOff>2104052</xdr:colOff>
      <xdr:row>1</xdr:row>
      <xdr:rowOff>1443109</xdr:rowOff>
    </xdr:to>
    <xdr:pic>
      <xdr:nvPicPr>
        <xdr:cNvPr id="11" name="Image 10" hidden="0"/>
        <xdr:cNvPicPr>
          <a:picLocks noChangeAspect="1"/>
        </xdr:cNvPicPr>
      </xdr:nvPicPr>
      <xdr:blipFill>
        <a:blip r:embed="rId3"/>
        <a:stretch/>
      </xdr:blipFill>
      <xdr:spPr bwMode="auto">
        <a:xfrm>
          <a:off x="5956041" y="1617305"/>
          <a:ext cx="6668278" cy="1439223"/>
        </a:xfrm>
        <a:prstGeom prst="rect">
          <a:avLst/>
        </a:prstGeom>
      </xdr:spPr>
    </xdr:pic>
    <xdr:clientData/>
  </xdr:twoCellAnchor>
  <xdr:twoCellAnchor editAs="oneCell">
    <xdr:from>
      <xdr:col>3</xdr:col>
      <xdr:colOff>474304</xdr:colOff>
      <xdr:row>0</xdr:row>
      <xdr:rowOff>1414754</xdr:rowOff>
    </xdr:from>
    <xdr:to>
      <xdr:col>6</xdr:col>
      <xdr:colOff>508000</xdr:colOff>
      <xdr:row>1</xdr:row>
      <xdr:rowOff>1444666</xdr:rowOff>
    </xdr:to>
    <xdr:pic>
      <xdr:nvPicPr>
        <xdr:cNvPr id="12" name="Image 11" hidden="0"/>
        <xdr:cNvPicPr>
          <a:picLocks noChangeAspect="1"/>
        </xdr:cNvPicPr>
      </xdr:nvPicPr>
      <xdr:blipFill>
        <a:blip r:embed="rId4"/>
        <a:stretch/>
      </xdr:blipFill>
      <xdr:spPr bwMode="auto">
        <a:xfrm>
          <a:off x="8030804" y="1414754"/>
          <a:ext cx="6341362" cy="14480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18145</xdr:colOff>
      <xdr:row>1</xdr:row>
      <xdr:rowOff>126796</xdr:rowOff>
    </xdr:to>
    <xdr:pic>
      <xdr:nvPicPr>
        <xdr:cNvPr id="9" name="Image 8" hidden="0"/>
        <xdr:cNvPicPr>
          <a:picLocks noChangeAspect="1"/>
        </xdr:cNvPicPr>
      </xdr:nvPicPr>
      <xdr:blipFill>
        <a:blip r:embed="rId1"/>
        <a:stretch/>
      </xdr:blipFill>
      <xdr:spPr bwMode="auto">
        <a:xfrm>
          <a:off x="0" y="0"/>
          <a:ext cx="3120574" cy="1332000"/>
        </a:xfrm>
        <a:prstGeom prst="rect">
          <a:avLst/>
        </a:prstGeom>
      </xdr:spPr>
    </xdr:pic>
    <xdr:clientData/>
  </xdr:twoCellAnchor>
  <xdr:twoCellAnchor editAs="oneCell">
    <xdr:from>
      <xdr:col>0</xdr:col>
      <xdr:colOff>1391819</xdr:colOff>
      <xdr:row>0</xdr:row>
      <xdr:rowOff>1282957</xdr:rowOff>
    </xdr:from>
    <xdr:to>
      <xdr:col>2</xdr:col>
      <xdr:colOff>1846349</xdr:colOff>
      <xdr:row>2</xdr:row>
      <xdr:rowOff>2551</xdr:rowOff>
    </xdr:to>
    <xdr:pic>
      <xdr:nvPicPr>
        <xdr:cNvPr id="25" name="Image 24" hidden="0"/>
        <xdr:cNvPicPr>
          <a:picLocks noChangeAspect="1"/>
        </xdr:cNvPicPr>
      </xdr:nvPicPr>
      <xdr:blipFill>
        <a:blip r:embed="rId2"/>
        <a:stretch/>
      </xdr:blipFill>
      <xdr:spPr bwMode="auto">
        <a:xfrm>
          <a:off x="1391819" y="1282958"/>
          <a:ext cx="6084000" cy="1492340"/>
        </a:xfrm>
        <a:prstGeom prst="rect">
          <a:avLst/>
        </a:prstGeom>
      </xdr:spPr>
    </xdr:pic>
    <xdr:clientData/>
  </xdr:twoCellAnchor>
  <xdr:twoCellAnchor editAs="oneCell">
    <xdr:from>
      <xdr:col>1</xdr:col>
      <xdr:colOff>482082</xdr:colOff>
      <xdr:row>0</xdr:row>
      <xdr:rowOff>1314060</xdr:rowOff>
    </xdr:from>
    <xdr:to>
      <xdr:col>3</xdr:col>
      <xdr:colOff>2096279</xdr:colOff>
      <xdr:row>1</xdr:row>
      <xdr:rowOff>1370641</xdr:rowOff>
    </xdr:to>
    <xdr:pic>
      <xdr:nvPicPr>
        <xdr:cNvPr id="26" name="Image 25" hidden="0"/>
        <xdr:cNvPicPr>
          <a:picLocks noChangeAspect="1"/>
        </xdr:cNvPicPr>
      </xdr:nvPicPr>
      <xdr:blipFill>
        <a:blip r:embed="rId3"/>
        <a:stretch/>
      </xdr:blipFill>
      <xdr:spPr bwMode="auto">
        <a:xfrm>
          <a:off x="3584511" y="1314060"/>
          <a:ext cx="6668278" cy="1439223"/>
        </a:xfrm>
        <a:prstGeom prst="rect">
          <a:avLst/>
        </a:prstGeom>
      </xdr:spPr>
    </xdr:pic>
    <xdr:clientData/>
  </xdr:twoCellAnchor>
  <xdr:twoCellAnchor editAs="oneCell">
    <xdr:from>
      <xdr:col>2</xdr:col>
      <xdr:colOff>460211</xdr:colOff>
      <xdr:row>0</xdr:row>
      <xdr:rowOff>1190042</xdr:rowOff>
    </xdr:from>
    <xdr:to>
      <xdr:col>5</xdr:col>
      <xdr:colOff>465653</xdr:colOff>
      <xdr:row>1</xdr:row>
      <xdr:rowOff>1370721</xdr:rowOff>
    </xdr:to>
    <xdr:pic>
      <xdr:nvPicPr>
        <xdr:cNvPr id="28" name="Image 27" hidden="0"/>
        <xdr:cNvPicPr>
          <a:picLocks noChangeAspect="1"/>
        </xdr:cNvPicPr>
      </xdr:nvPicPr>
      <xdr:blipFill>
        <a:blip r:embed="rId4"/>
        <a:stretch/>
      </xdr:blipFill>
      <xdr:spPr bwMode="auto">
        <a:xfrm>
          <a:off x="5770400" y="1190042"/>
          <a:ext cx="6291941" cy="14246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2594</xdr:colOff>
      <xdr:row>1</xdr:row>
      <xdr:rowOff>126796</xdr:rowOff>
    </xdr:to>
    <xdr:pic>
      <xdr:nvPicPr>
        <xdr:cNvPr id="6" name="Image 5" hidden="0"/>
        <xdr:cNvPicPr>
          <a:picLocks noChangeAspect="1"/>
        </xdr:cNvPicPr>
      </xdr:nvPicPr>
      <xdr:blipFill>
        <a:blip r:embed="rId1"/>
        <a:stretch/>
      </xdr:blipFill>
      <xdr:spPr bwMode="auto">
        <a:xfrm>
          <a:off x="0" y="0"/>
          <a:ext cx="3120574" cy="1332000"/>
        </a:xfrm>
        <a:prstGeom prst="rect">
          <a:avLst/>
        </a:prstGeom>
      </xdr:spPr>
    </xdr:pic>
    <xdr:clientData/>
  </xdr:twoCellAnchor>
  <xdr:twoCellAnchor editAs="oneCell">
    <xdr:from>
      <xdr:col>1</xdr:col>
      <xdr:colOff>58669</xdr:colOff>
      <xdr:row>1</xdr:row>
      <xdr:rowOff>36049</xdr:rowOff>
    </xdr:from>
    <xdr:to>
      <xdr:col>3</xdr:col>
      <xdr:colOff>1680652</xdr:colOff>
      <xdr:row>1</xdr:row>
      <xdr:rowOff>1477394</xdr:rowOff>
    </xdr:to>
    <xdr:pic>
      <xdr:nvPicPr>
        <xdr:cNvPr id="7" name="Image 6" hidden="0"/>
        <xdr:cNvPicPr>
          <a:picLocks noChangeAspect="1"/>
        </xdr:cNvPicPr>
      </xdr:nvPicPr>
      <xdr:blipFill>
        <a:blip r:embed="rId2"/>
        <a:stretch/>
      </xdr:blipFill>
      <xdr:spPr bwMode="auto">
        <a:xfrm>
          <a:off x="3175942" y="1243375"/>
          <a:ext cx="5867412" cy="1441344"/>
        </a:xfrm>
        <a:prstGeom prst="rect">
          <a:avLst/>
        </a:prstGeom>
      </xdr:spPr>
    </xdr:pic>
    <xdr:clientData/>
  </xdr:twoCellAnchor>
  <xdr:twoCellAnchor editAs="oneCell">
    <xdr:from>
      <xdr:col>2</xdr:col>
      <xdr:colOff>476426</xdr:colOff>
      <xdr:row>1</xdr:row>
      <xdr:rowOff>53720</xdr:rowOff>
    </xdr:from>
    <xdr:to>
      <xdr:col>4</xdr:col>
      <xdr:colOff>2090622</xdr:colOff>
      <xdr:row>1</xdr:row>
      <xdr:rowOff>1495064</xdr:rowOff>
    </xdr:to>
    <xdr:pic>
      <xdr:nvPicPr>
        <xdr:cNvPr id="8" name="Image 7" hidden="0"/>
        <xdr:cNvPicPr>
          <a:picLocks noChangeAspect="1"/>
        </xdr:cNvPicPr>
      </xdr:nvPicPr>
      <xdr:blipFill>
        <a:blip r:embed="rId3"/>
        <a:stretch/>
      </xdr:blipFill>
      <xdr:spPr bwMode="auto">
        <a:xfrm>
          <a:off x="5315622" y="1261045"/>
          <a:ext cx="6661208" cy="1441344"/>
        </a:xfrm>
        <a:prstGeom prst="rect">
          <a:avLst/>
        </a:prstGeom>
      </xdr:spPr>
    </xdr:pic>
    <xdr:clientData/>
  </xdr:twoCellAnchor>
  <xdr:twoCellAnchor editAs="oneCell">
    <xdr:from>
      <xdr:col>3</xdr:col>
      <xdr:colOff>482789</xdr:colOff>
      <xdr:row>1</xdr:row>
      <xdr:rowOff>66798</xdr:rowOff>
    </xdr:from>
    <xdr:to>
      <xdr:col>6</xdr:col>
      <xdr:colOff>488230</xdr:colOff>
      <xdr:row>1</xdr:row>
      <xdr:rowOff>1498245</xdr:rowOff>
    </xdr:to>
    <xdr:pic>
      <xdr:nvPicPr>
        <xdr:cNvPr id="9" name="Image 8" hidden="0"/>
        <xdr:cNvPicPr>
          <a:picLocks noChangeAspect="1"/>
        </xdr:cNvPicPr>
      </xdr:nvPicPr>
      <xdr:blipFill>
        <a:blip r:embed="rId4"/>
        <a:stretch/>
      </xdr:blipFill>
      <xdr:spPr bwMode="auto">
        <a:xfrm>
          <a:off x="7845491" y="1274122"/>
          <a:ext cx="6665519" cy="14314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415473</xdr:colOff>
      <xdr:row>1</xdr:row>
      <xdr:rowOff>129129</xdr:rowOff>
    </xdr:to>
    <xdr:pic>
      <xdr:nvPicPr>
        <xdr:cNvPr id="6" name="Image 5" hidden="0"/>
        <xdr:cNvPicPr>
          <a:picLocks noChangeAspect="1"/>
        </xdr:cNvPicPr>
      </xdr:nvPicPr>
      <xdr:blipFill>
        <a:blip r:embed="rId1"/>
        <a:stretch/>
      </xdr:blipFill>
      <xdr:spPr bwMode="auto">
        <a:xfrm>
          <a:off x="0" y="0"/>
          <a:ext cx="3120574" cy="1332000"/>
        </a:xfrm>
        <a:prstGeom prst="rect">
          <a:avLst/>
        </a:prstGeom>
      </xdr:spPr>
    </xdr:pic>
    <xdr:clientData/>
  </xdr:twoCellAnchor>
  <xdr:twoCellAnchor editAs="oneCell">
    <xdr:from>
      <xdr:col>1</xdr:col>
      <xdr:colOff>31102</xdr:colOff>
      <xdr:row>0</xdr:row>
      <xdr:rowOff>1143000</xdr:rowOff>
    </xdr:from>
    <xdr:to>
      <xdr:col>3</xdr:col>
      <xdr:colOff>1691962</xdr:colOff>
      <xdr:row>2</xdr:row>
      <xdr:rowOff>8529</xdr:rowOff>
    </xdr:to>
    <xdr:pic>
      <xdr:nvPicPr>
        <xdr:cNvPr id="7" name="Image 6" hidden="0"/>
        <xdr:cNvPicPr>
          <a:picLocks noChangeAspect="1"/>
        </xdr:cNvPicPr>
      </xdr:nvPicPr>
      <xdr:blipFill>
        <a:blip r:embed="rId2"/>
        <a:stretch/>
      </xdr:blipFill>
      <xdr:spPr bwMode="auto">
        <a:xfrm>
          <a:off x="2736979" y="1143000"/>
          <a:ext cx="5867412" cy="1439223"/>
        </a:xfrm>
        <a:prstGeom prst="rect">
          <a:avLst/>
        </a:prstGeom>
      </xdr:spPr>
    </xdr:pic>
    <xdr:clientData/>
  </xdr:twoCellAnchor>
  <xdr:twoCellAnchor editAs="oneCell">
    <xdr:from>
      <xdr:col>2</xdr:col>
      <xdr:colOff>458757</xdr:colOff>
      <xdr:row>0</xdr:row>
      <xdr:rowOff>1135225</xdr:rowOff>
    </xdr:from>
    <xdr:to>
      <xdr:col>4</xdr:col>
      <xdr:colOff>2072951</xdr:colOff>
      <xdr:row>2</xdr:row>
      <xdr:rowOff>754</xdr:rowOff>
    </xdr:to>
    <xdr:pic>
      <xdr:nvPicPr>
        <xdr:cNvPr id="8" name="Image 7" hidden="0"/>
        <xdr:cNvPicPr>
          <a:picLocks noChangeAspect="1"/>
        </xdr:cNvPicPr>
      </xdr:nvPicPr>
      <xdr:blipFill>
        <a:blip r:embed="rId3"/>
        <a:stretch/>
      </xdr:blipFill>
      <xdr:spPr bwMode="auto">
        <a:xfrm>
          <a:off x="4844144" y="1135225"/>
          <a:ext cx="6668278" cy="1439223"/>
        </a:xfrm>
        <a:prstGeom prst="rect">
          <a:avLst/>
        </a:prstGeom>
      </xdr:spPr>
    </xdr:pic>
    <xdr:clientData/>
  </xdr:twoCellAnchor>
  <xdr:twoCellAnchor editAs="oneCell">
    <xdr:from>
      <xdr:col>3</xdr:col>
      <xdr:colOff>476426</xdr:colOff>
      <xdr:row>0</xdr:row>
      <xdr:rowOff>1124443</xdr:rowOff>
    </xdr:from>
    <xdr:to>
      <xdr:col>5</xdr:col>
      <xdr:colOff>2099173</xdr:colOff>
      <xdr:row>1</xdr:row>
      <xdr:rowOff>1364294</xdr:rowOff>
    </xdr:to>
    <xdr:pic>
      <xdr:nvPicPr>
        <xdr:cNvPr id="9" name="Image 8" hidden="0"/>
        <xdr:cNvPicPr>
          <a:picLocks noChangeAspect="1"/>
        </xdr:cNvPicPr>
      </xdr:nvPicPr>
      <xdr:blipFill>
        <a:blip r:embed="rId4"/>
        <a:stretch/>
      </xdr:blipFill>
      <xdr:spPr bwMode="auto">
        <a:xfrm>
          <a:off x="7374010" y="1124443"/>
          <a:ext cx="6669761" cy="14471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1</xdr:col>
      <xdr:colOff>15552</xdr:colOff>
      <xdr:row>1</xdr:row>
      <xdr:rowOff>7775</xdr:rowOff>
    </xdr:from>
    <xdr:to>
      <xdr:col>3</xdr:col>
      <xdr:colOff>1690017</xdr:colOff>
      <xdr:row>1</xdr:row>
      <xdr:rowOff>1445054</xdr:rowOff>
    </xdr:to>
    <xdr:pic>
      <xdr:nvPicPr>
        <xdr:cNvPr id="7" name="Image 6" hidden="0"/>
        <xdr:cNvPicPr>
          <a:picLocks noChangeAspect="1"/>
        </xdr:cNvPicPr>
      </xdr:nvPicPr>
      <xdr:blipFill>
        <a:blip r:embed="rId1"/>
        <a:stretch/>
      </xdr:blipFill>
      <xdr:spPr bwMode="auto">
        <a:xfrm>
          <a:off x="2884715" y="1212979"/>
          <a:ext cx="5865465" cy="1437279"/>
        </a:xfrm>
        <a:prstGeom prst="rect">
          <a:avLst/>
        </a:prstGeom>
      </xdr:spPr>
    </xdr:pic>
    <xdr:clientData/>
  </xdr:twoCellAnchor>
  <xdr:twoCellAnchor editAs="oneCell">
    <xdr:from>
      <xdr:col>3</xdr:col>
      <xdr:colOff>459990</xdr:colOff>
      <xdr:row>0</xdr:row>
      <xdr:rowOff>1175163</xdr:rowOff>
    </xdr:from>
    <xdr:to>
      <xdr:col>5</xdr:col>
      <xdr:colOff>2016787</xdr:colOff>
      <xdr:row>1</xdr:row>
      <xdr:rowOff>1405118</xdr:rowOff>
    </xdr:to>
    <xdr:pic>
      <xdr:nvPicPr>
        <xdr:cNvPr id="9" name="Image 8" hidden="0"/>
        <xdr:cNvPicPr>
          <a:picLocks noChangeAspect="1"/>
        </xdr:cNvPicPr>
      </xdr:nvPicPr>
      <xdr:blipFill>
        <a:blip r:embed="rId2"/>
        <a:stretch/>
      </xdr:blipFill>
      <xdr:spPr bwMode="auto">
        <a:xfrm>
          <a:off x="7522098" y="1175163"/>
          <a:ext cx="6694854" cy="1427382"/>
        </a:xfrm>
        <a:prstGeom prst="rect">
          <a:avLst/>
        </a:prstGeom>
      </xdr:spPr>
    </xdr:pic>
    <xdr:clientData/>
  </xdr:twoCellAnchor>
  <xdr:twoCellAnchor editAs="oneCell">
    <xdr:from>
      <xdr:col>0</xdr:col>
      <xdr:colOff>0</xdr:colOff>
      <xdr:row>0</xdr:row>
      <xdr:rowOff>0</xdr:rowOff>
    </xdr:from>
    <xdr:to>
      <xdr:col>1</xdr:col>
      <xdr:colOff>251411</xdr:colOff>
      <xdr:row>1</xdr:row>
      <xdr:rowOff>126796</xdr:rowOff>
    </xdr:to>
    <xdr:pic>
      <xdr:nvPicPr>
        <xdr:cNvPr id="6" name="Image 5" hidden="0"/>
        <xdr:cNvPicPr>
          <a:picLocks noChangeAspect="1"/>
        </xdr:cNvPicPr>
      </xdr:nvPicPr>
      <xdr:blipFill>
        <a:blip r:embed="rId3"/>
        <a:stretch/>
      </xdr:blipFill>
      <xdr:spPr bwMode="auto">
        <a:xfrm>
          <a:off x="0" y="0"/>
          <a:ext cx="3120574" cy="1332000"/>
        </a:xfrm>
        <a:prstGeom prst="rect">
          <a:avLst/>
        </a:prstGeom>
      </xdr:spPr>
    </xdr:pic>
    <xdr:clientData/>
  </xdr:twoCellAnchor>
  <xdr:twoCellAnchor editAs="oneCell">
    <xdr:from>
      <xdr:col>2</xdr:col>
      <xdr:colOff>440112</xdr:colOff>
      <xdr:row>0</xdr:row>
      <xdr:rowOff>1163719</xdr:rowOff>
    </xdr:from>
    <xdr:to>
      <xdr:col>4</xdr:col>
      <xdr:colOff>2062084</xdr:colOff>
      <xdr:row>1</xdr:row>
      <xdr:rowOff>1395795</xdr:rowOff>
    </xdr:to>
    <xdr:pic>
      <xdr:nvPicPr>
        <xdr:cNvPr id="8" name="Image 7" hidden="0"/>
        <xdr:cNvPicPr>
          <a:picLocks noChangeAspect="1"/>
        </xdr:cNvPicPr>
      </xdr:nvPicPr>
      <xdr:blipFill>
        <a:blip r:embed="rId4"/>
        <a:stretch/>
      </xdr:blipFill>
      <xdr:spPr bwMode="auto">
        <a:xfrm>
          <a:off x="4726362" y="1163720"/>
          <a:ext cx="6384472" cy="1422700"/>
        </a:xfrm>
        <a:prstGeom prst="rect">
          <a:avLst/>
        </a:prstGeom>
      </xdr:spPr>
    </xdr:pic>
    <xdr:clientData/>
  </xdr:twoCellAnchor>
</xdr:wsDr>
</file>

<file path=xl/theme/_rels/theme.xml.rels><?xml version="1.0" encoding="UTF-8" standalone="yes"?><Relationships xmlns="http://schemas.openxmlformats.org/package/2006/relationships"></Relationships>
</file>

<file path=xl/theme/theme.xml><?xml version="1.0" encoding="utf-8"?>
<a:theme xmlns:a="http://schemas.openxmlformats.org/drawingml/2006/main" xmlns:r="http://schemas.openxmlformats.org/officeDocument/2006/relationships" xmlns:p="http://schemas.openxmlformats.org/presentation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72-214" TargetMode="External"/><Relationship  Id="rId3" Type="http://schemas.openxmlformats.org/officeDocument/2006/relationships/hyperlink" Target="https://www.pacte-transition.org/upload/communecter/poi/5cc6c44940bb4e06423ee0a9/file/VFft7.pdf" TargetMode="External"/><Relationship  Id="rId4" Type="http://schemas.openxmlformats.org/officeDocument/2006/relationships/hyperlink" Target="https://www.territoires-climat.ademe.fr/ressource/549-191" TargetMode="External"/><Relationship  Id="rId5" Type="http://schemas.openxmlformats.org/officeDocument/2006/relationships/drawing" Target="../drawings/drawing10.xml"/></Relationships>
</file>

<file path=xl/worksheets/_rels/sheet11.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70-212" TargetMode="External"/><Relationship  Id="rId3" Type="http://schemas.openxmlformats.org/officeDocument/2006/relationships/hyperlink" Target="https://www.pacte-transition.org/upload/communecter/poi/5cc6c44940bb4e06423ee0a9/file/VFft7.pdf" TargetMode="External"/><Relationship  Id="rId4" Type="http://schemas.openxmlformats.org/officeDocument/2006/relationships/drawing" Target="../drawings/drawing11.xml"/></Relationships>
</file>

<file path=xl/worksheets/_rels/sheet2.xml.rels><?xml version="1.0" encoding="UTF-8" standalone="yes"?><Relationships xmlns="http://schemas.openxmlformats.org/package/2006/relationships"><Relationship  Id="rId1" Type="http://schemas.openxmlformats.org/officeDocument/2006/relationships/hyperlink" Target="https://docs.google.com/document/d/1GXIW0ysJUc6VJkW84Jd1pIYoN0LehIYA3dOKMwabMvk/edit?usp=sharing" TargetMode="External"/><Relationship  Id="rId2" Type="http://schemas.openxmlformats.org/officeDocument/2006/relationships/drawing" Target="../drawings/drawing2.xml"/></Relationships>
</file>

<file path=xl/worksheets/_rels/sheet3.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habitant.es/" TargetMode="External"/><Relationship  Id="rId3" Type="http://schemas.openxmlformats.org/officeDocument/2006/relationships/drawing" Target="../drawings/drawing3.xml"/></Relationships>
</file>

<file path=xl/worksheets/_rels/sheet4.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73-215" TargetMode="External"/><Relationship  Id="rId3" Type="http://schemas.openxmlformats.org/officeDocument/2006/relationships/hyperlink" Target="https://www.territoires-climat.ademe.fr/ressource/532-174" TargetMode="External"/><Relationship  Id="rId4" Type="http://schemas.openxmlformats.org/officeDocument/2006/relationships/hyperlink" Target="https://www.territoires-climat.ademe.fr/ressource/575-217" TargetMode="External"/><Relationship  Id="rId5" Type="http://schemas.openxmlformats.org/officeDocument/2006/relationships/hyperlink" Target="https://www.pacte-transition.org/upload/communecter/poi/5cc6c25540bb4ebf403ee1ab/file/VFft19.pdf" TargetMode="External"/><Relationship  Id="rId6" Type="http://schemas.openxmlformats.org/officeDocument/2006/relationships/hyperlink" Target="https://www.pacte-transition.org/upload/communecter/poi/5cc6c1bc40bb4e70413ee0a6/file/VFft22.pdf" TargetMode="External"/><Relationship  Id="rId7" Type="http://schemas.openxmlformats.org/officeDocument/2006/relationships/hyperlink" Target="https://www.territoires-climat.ademe.fr/ressource/574-216" TargetMode="External"/><Relationship  Id="rId8" Type="http://schemas.openxmlformats.org/officeDocument/2006/relationships/drawing" Target="../drawings/drawing4.xml"/></Relationships>
</file>

<file path=xl/worksheets/_rels/sheet5.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35-177" TargetMode="External"/><Relationship  Id="rId3" Type="http://schemas.openxmlformats.org/officeDocument/2006/relationships/drawing" Target="../drawings/drawing5.xml"/></Relationships>
</file>

<file path=xl/worksheets/_rels/sheet6.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drawing" Target="../drawings/drawing6.xml"/></Relationships>
</file>

<file path=xl/worksheets/_rels/sheet7.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drawing" Target="../drawings/drawing7.xml"/></Relationships>
</file>

<file path=xl/worksheets/_rels/sheet8.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60-202" TargetMode="External"/><Relationship  Id="rId3" Type="http://schemas.openxmlformats.org/officeDocument/2006/relationships/hyperlink" Target="https://www.territoires-climat.ademe.fr/ressource/567-209" TargetMode="External"/><Relationship  Id="rId4" Type="http://schemas.openxmlformats.org/officeDocument/2006/relationships/hyperlink" Target="https://www.territoires-climat.ademe.fr/ressource/564-206" TargetMode="External"/><Relationship  Id="rId5" Type="http://schemas.openxmlformats.org/officeDocument/2006/relationships/hyperlink" Target="https://www.territoires-climat.ademe.fr/ressource/565-207" TargetMode="External"/><Relationship  Id="rId6" Type="http://schemas.openxmlformats.org/officeDocument/2006/relationships/drawing" Target="../drawings/drawing8.xml"/></Relationships>
</file>

<file path=xl/worksheets/_rels/sheet9.xml.rels><?xml version="1.0" encoding="UTF-8" standalone="yes"?><Relationships xmlns="http://schemas.openxmlformats.org/package/2006/relationships"><Relationship  Id="rId1" Type="http://schemas.openxmlformats.org/officeDocument/2006/relationships/hyperlink" Target="https://www.pacte-transition.org/" TargetMode="External"/><Relationship  Id="rId2" Type="http://schemas.openxmlformats.org/officeDocument/2006/relationships/hyperlink" Target="https://www.territoires-climat.ademe.fr/ressource/552-194" TargetMode="External"/><Relationship  Id="rId3" Type="http://schemas.openxmlformats.org/officeDocument/2006/relationships/hyperlink" Target="https://www.territoires-climat.ademe.fr/ressource/558-200" TargetMode="External"/><Relationship  Id="rId4" Type="http://schemas.openxmlformats.org/officeDocument/2006/relationships/hyperlink" Target="https://www.territoires-climat.ademe.fr/ressource/577-219" TargetMode="External"/><Relationship  Id="rId5"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sheetViews>
    <sheetView showGridLines="0" workbookViewId="0" zoomScale="55">
      <selection activeCell="M5" activeCellId="0" sqref="M5"/>
    </sheetView>
  </sheetViews>
  <sheetFormatPr baseColWidth="10" customHeight="1" defaultColWidth="14.44140625" defaultRowHeight="15"/>
  <cols>
    <col customWidth="1" min="1" max="1" style="1" width="30.5546875"/>
    <col customWidth="1" min="2" max="2" style="1" width="24.109375"/>
    <col customWidth="1" min="3" max="3" style="1" width="24.6640625"/>
    <col customWidth="1" min="4" max="6" style="1" width="21.44140625"/>
    <col customWidth="1" min="7" max="7" style="1" width="23.33203125"/>
    <col customWidth="1" min="8" max="8" style="1" width="26.33203125"/>
    <col customWidth="1" min="9" max="9" style="1" width="21"/>
    <col customWidth="1" min="10" max="10" style="1" width="16.88671875"/>
    <col customWidth="1" min="11" max="11" style="1" width="12.33203125"/>
    <col customWidth="1" min="12" max="12" style="1" width="13.88671875"/>
    <col customWidth="1" min="13" max="13" style="1" width="17"/>
    <col customWidth="1" min="14" max="14" style="1" width="22.6640625"/>
    <col customWidth="1" min="15" max="15" style="1" width="16.88671875"/>
    <col customWidth="1" min="16" max="16" style="1" width="18.88671875"/>
    <col customWidth="1" min="17" max="17" style="1" width="22"/>
    <col customWidth="1" min="18" max="29" style="1" width="10.88671875"/>
    <col min="30" max="16384" style="1" width="14.44140625"/>
  </cols>
  <sheetData>
    <row ht="18.75" customHeight="1" r="1">
      <c r="A1" s="2"/>
      <c r="B1" s="2"/>
      <c r="C1" s="3"/>
      <c r="D1" s="3"/>
      <c r="E1" s="3"/>
      <c r="F1" s="3"/>
      <c r="G1" s="3"/>
      <c r="H1" s="3"/>
      <c r="I1" s="3"/>
      <c r="J1" s="3"/>
      <c r="K1" s="3"/>
      <c r="L1" s="3"/>
      <c r="M1" s="3"/>
      <c r="N1" s="3"/>
      <c r="O1" s="3"/>
      <c r="P1" s="3"/>
      <c r="Q1" s="3"/>
      <c r="R1" s="3"/>
      <c r="S1" s="3"/>
      <c r="T1" s="3"/>
      <c r="U1" s="3"/>
      <c r="V1" s="3"/>
      <c r="W1" s="3"/>
      <c r="X1" s="3"/>
      <c r="Y1" s="3"/>
      <c r="Z1" s="3"/>
      <c r="AA1" s="3"/>
      <c r="AB1" s="3"/>
      <c r="AC1" s="3"/>
    </row>
    <row ht="18.75" customHeight="1" r="2">
      <c r="A2" s="2"/>
      <c r="B2" s="2"/>
      <c r="C2" s="3"/>
      <c r="D2" s="3"/>
      <c r="E2" s="3"/>
      <c r="F2" s="3"/>
      <c r="G2" s="3"/>
      <c r="H2" s="3"/>
      <c r="I2" s="3"/>
      <c r="J2" s="3"/>
      <c r="K2" s="3"/>
      <c r="L2" s="3"/>
      <c r="M2" s="3"/>
      <c r="N2" s="3"/>
      <c r="O2" s="3"/>
      <c r="P2" s="3"/>
      <c r="Q2" s="3"/>
      <c r="R2" s="3"/>
      <c r="S2" s="3"/>
      <c r="T2" s="3"/>
      <c r="U2" s="3"/>
      <c r="V2" s="3"/>
      <c r="W2" s="3"/>
      <c r="X2" s="3"/>
      <c r="Y2" s="3"/>
      <c r="Z2" s="3"/>
      <c r="AA2" s="3"/>
      <c r="AB2" s="3"/>
      <c r="AC2" s="3"/>
    </row>
    <row ht="4.6500000000000004" customHeight="1" r="3">
      <c r="A3" s="2"/>
      <c r="B3" s="2"/>
      <c r="C3" s="3"/>
      <c r="D3" s="3"/>
      <c r="E3" s="3"/>
      <c r="F3" s="3"/>
      <c r="G3" s="3"/>
      <c r="H3" s="3"/>
      <c r="I3" s="3"/>
      <c r="J3" s="3"/>
      <c r="K3" s="3"/>
      <c r="L3" s="3"/>
      <c r="M3" s="3"/>
      <c r="N3" s="3"/>
      <c r="O3" s="3"/>
      <c r="P3" s="3"/>
      <c r="Q3" s="3"/>
      <c r="R3" s="3"/>
      <c r="S3" s="3"/>
      <c r="T3" s="3"/>
      <c r="U3" s="3"/>
      <c r="V3" s="3"/>
      <c r="W3" s="3"/>
      <c r="X3" s="3"/>
      <c r="Y3" s="3"/>
      <c r="Z3" s="3"/>
      <c r="AA3" s="3"/>
      <c r="AB3" s="3"/>
      <c r="AC3" s="3"/>
    </row>
    <row ht="50.700000000000003" customHeight="1" r="4">
      <c r="A4" s="3"/>
      <c r="B4" s="4" t="s">
        <v>0</v>
      </c>
      <c r="C4" s="3"/>
      <c r="D4" s="3"/>
      <c r="E4" s="3"/>
      <c r="F4" s="3"/>
      <c r="G4" s="3"/>
      <c r="H4" s="3"/>
      <c r="I4" s="3"/>
      <c r="J4" s="3"/>
      <c r="K4" s="3"/>
      <c r="L4" s="3"/>
      <c r="M4" s="3"/>
      <c r="N4" s="3"/>
      <c r="O4" s="3"/>
      <c r="P4" s="3"/>
      <c r="Q4" s="3"/>
      <c r="R4" s="3"/>
      <c r="S4" s="3"/>
      <c r="T4" s="3"/>
      <c r="U4" s="3"/>
      <c r="V4" s="3"/>
      <c r="W4" s="3"/>
      <c r="X4" s="3"/>
      <c r="Y4" s="3"/>
      <c r="Z4" s="3"/>
      <c r="AA4" s="3"/>
      <c r="AB4" s="3"/>
      <c r="AC4" s="3"/>
    </row>
    <row ht="94.349999999999994" customHeight="1" r="5">
      <c r="A5" s="3"/>
      <c r="B5" s="3"/>
      <c r="C5" s="3"/>
      <c r="D5" s="3"/>
      <c r="E5" s="3"/>
      <c r="F5" s="3"/>
      <c r="G5" s="3"/>
      <c r="H5" s="3"/>
      <c r="I5" s="3"/>
      <c r="J5" s="3"/>
      <c r="K5" s="3"/>
      <c r="L5" s="3"/>
      <c r="M5" s="3"/>
      <c r="N5" s="3"/>
      <c r="O5" s="3"/>
      <c r="P5" s="3"/>
      <c r="Q5" s="3"/>
      <c r="R5" s="3"/>
      <c r="S5" s="3"/>
      <c r="T5" s="3"/>
      <c r="U5" s="3"/>
      <c r="V5" s="3"/>
      <c r="W5" s="3"/>
      <c r="X5" s="3"/>
      <c r="Y5" s="3"/>
      <c r="Z5" s="3"/>
      <c r="AA5" s="3"/>
      <c r="AB5" s="3"/>
      <c r="AC5" s="3"/>
    </row>
    <row ht="18.75" customHeight="1" r="6">
      <c r="A6" s="3"/>
      <c r="B6" s="3"/>
      <c r="C6" s="3"/>
      <c r="D6" s="3"/>
      <c r="E6" s="3"/>
      <c r="F6" s="3"/>
      <c r="G6" s="3"/>
      <c r="H6" s="3"/>
      <c r="I6" s="3"/>
      <c r="J6" s="3"/>
      <c r="K6" s="3"/>
      <c r="L6" s="3"/>
      <c r="M6" s="3"/>
      <c r="N6" s="3"/>
      <c r="O6" s="3"/>
      <c r="P6" s="3"/>
      <c r="Q6" s="3"/>
      <c r="R6" s="3"/>
      <c r="S6" s="3"/>
      <c r="T6" s="3"/>
      <c r="U6" s="3"/>
      <c r="V6" s="3"/>
      <c r="W6" s="3"/>
      <c r="X6" s="3"/>
      <c r="Y6" s="3"/>
      <c r="Z6" s="3"/>
      <c r="AA6" s="3"/>
      <c r="AB6" s="3"/>
      <c r="AC6" s="3"/>
    </row>
    <row ht="18.75" customHeight="1" r="7">
      <c r="A7" s="3"/>
      <c r="B7" s="3"/>
      <c r="C7" s="3"/>
      <c r="D7" s="3"/>
      <c r="E7" s="3"/>
      <c r="F7" s="3"/>
      <c r="G7" s="3"/>
      <c r="H7" s="3"/>
      <c r="I7" s="3"/>
      <c r="J7" s="3"/>
      <c r="K7" s="3"/>
      <c r="L7" s="3"/>
      <c r="M7" s="3"/>
      <c r="N7" s="3"/>
      <c r="O7" s="3"/>
      <c r="P7" s="3"/>
      <c r="Q7" s="3"/>
      <c r="R7" s="3"/>
      <c r="S7" s="3"/>
      <c r="T7" s="3"/>
      <c r="U7" s="3"/>
      <c r="V7" s="3"/>
      <c r="W7" s="3"/>
      <c r="X7" s="3"/>
      <c r="Y7" s="3"/>
      <c r="Z7" s="3"/>
      <c r="AA7" s="3"/>
      <c r="AB7" s="3"/>
      <c r="AC7" s="3"/>
    </row>
    <row ht="18.75" customHeight="1" r="8">
      <c r="A8" s="3"/>
      <c r="B8" s="3"/>
      <c r="C8" s="3"/>
      <c r="D8" s="3"/>
      <c r="E8" s="3"/>
      <c r="F8" s="3"/>
      <c r="G8" s="3"/>
      <c r="H8" s="3"/>
      <c r="I8" s="3"/>
      <c r="J8" s="3"/>
      <c r="K8" s="3"/>
      <c r="L8" s="3"/>
      <c r="M8" s="3"/>
      <c r="N8" s="3"/>
      <c r="O8" s="3"/>
      <c r="P8" s="3"/>
      <c r="Q8" s="3"/>
      <c r="R8" s="3"/>
      <c r="S8" s="3"/>
      <c r="T8" s="3"/>
      <c r="U8" s="3"/>
      <c r="V8" s="3"/>
      <c r="W8" s="3"/>
      <c r="X8" s="3"/>
      <c r="Y8" s="3"/>
      <c r="Z8" s="3"/>
      <c r="AA8" s="3"/>
      <c r="AB8" s="3"/>
      <c r="AC8" s="3"/>
    </row>
    <row ht="18.75" customHeight="1" r="9">
      <c r="A9" s="3"/>
      <c r="B9" s="3"/>
      <c r="C9" s="3"/>
      <c r="D9" s="3"/>
      <c r="E9" s="3"/>
      <c r="F9" s="3"/>
      <c r="G9" s="3"/>
      <c r="H9" s="3"/>
      <c r="I9" s="3"/>
      <c r="J9" s="3"/>
      <c r="K9" s="3"/>
      <c r="L9" s="3"/>
      <c r="M9" s="3"/>
      <c r="N9" s="3"/>
      <c r="O9" s="3"/>
      <c r="P9" s="3"/>
      <c r="Q9" s="3"/>
      <c r="R9" s="3"/>
      <c r="S9" s="3"/>
      <c r="T9" s="3"/>
      <c r="U9" s="3"/>
      <c r="V9" s="3"/>
      <c r="W9" s="3"/>
      <c r="X9" s="3"/>
      <c r="Y9" s="3"/>
      <c r="Z9" s="3"/>
      <c r="AA9" s="3"/>
      <c r="AB9" s="3"/>
      <c r="AC9" s="3"/>
    </row>
    <row ht="18.75" customHeight="1" r="10">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ht="18.75" customHeight="1" r="1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ht="18.75" customHeight="1" r="1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ht="18.75" customHeight="1" r="1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ht="18.75" customHeight="1" r="1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ht="18.75" customHeight="1" r="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ht="18.75" customHeight="1" r="16">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ht="18.75" customHeight="1" r="17">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ht="18.75" customHeight="1" r="18">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ht="18.75" customHeight="1" r="19">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ht="18.75" customHeight="1" r="20">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ht="18.75" customHeight="1" r="2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ht="18.75" customHeight="1" r="2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ht="18.75" customHeight="1" r="2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ht="18.75" customHeight="1" hidden="1" r="2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ht="39.75" customHeight="1" hidden="1" r="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ht="18.75" customHeight="1" hidden="1" r="26">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ht="39.75" customHeight="1" hidden="1" r="27">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ht="39.75" customHeight="1" r="28">
      <c r="A28" s="5" t="s">
        <v>1</v>
      </c>
      <c r="B28" s="5"/>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ht="26.25" customHeight="1" r="29">
      <c r="A29" s="7"/>
      <c r="B29" s="8" t="s">
        <v>2</v>
      </c>
      <c r="C29" s="9" t="s">
        <v>3</v>
      </c>
      <c r="D29" s="9" t="s">
        <v>4</v>
      </c>
      <c r="E29" s="10" t="s">
        <v>5</v>
      </c>
      <c r="F29" s="10" t="s">
        <v>6</v>
      </c>
      <c r="G29" s="11" t="s">
        <v>7</v>
      </c>
      <c r="H29" s="9" t="s">
        <v>8</v>
      </c>
      <c r="I29" s="9" t="s">
        <v>9</v>
      </c>
      <c r="J29" s="9" t="s">
        <v>10</v>
      </c>
      <c r="K29" s="12" t="s">
        <v>11</v>
      </c>
      <c r="L29" s="13"/>
      <c r="M29" s="13"/>
      <c r="N29" s="13"/>
      <c r="O29" s="13"/>
      <c r="P29" s="13"/>
      <c r="Q29" s="13"/>
      <c r="R29" s="13"/>
      <c r="S29" s="13"/>
      <c r="T29" s="13"/>
      <c r="U29" s="13"/>
      <c r="V29" s="13"/>
      <c r="W29" s="13"/>
      <c r="X29" s="13"/>
      <c r="Y29" s="13"/>
      <c r="Z29" s="13"/>
      <c r="AA29" s="13"/>
      <c r="AB29" s="13"/>
      <c r="AC29" s="13"/>
    </row>
    <row ht="18.75" customHeight="1" r="30">
      <c r="A30" s="14" t="s">
        <v>12</v>
      </c>
      <c r="B30" s="15">
        <f>'Principes transversaux'!$E22</f>
        <v>2</v>
      </c>
      <c r="C30" s="16">
        <f>'Conso responsable'!$G22</f>
        <v>12</v>
      </c>
      <c r="D30" s="16">
        <f>'Aménagement et habitat'!$G32</f>
        <v>10</v>
      </c>
      <c r="E30" s="16">
        <f>Inclusion!$F24</f>
        <v>8</v>
      </c>
      <c r="F30" s="16">
        <f>'Participation citoyenne'!$G20</f>
        <v>12</v>
      </c>
      <c r="G30" s="17">
        <f>Mobilité!$G32</f>
        <v>20</v>
      </c>
      <c r="H30" s="16">
        <f>'Energie et efficacité'!$G29</f>
        <v>8</v>
      </c>
      <c r="I30" s="16">
        <f>'Agri. Alim.'!$G17</f>
        <v>3</v>
      </c>
      <c r="J30" s="18">
        <f>'Ressources naturelles'!$G31</f>
        <v>10</v>
      </c>
      <c r="K30" s="19">
        <f>SUM(C30:J30)</f>
        <v>83</v>
      </c>
      <c r="L30" s="20"/>
      <c r="M30" s="20"/>
      <c r="N30" s="20"/>
      <c r="O30" s="20"/>
      <c r="P30" s="20"/>
      <c r="Q30" s="20"/>
      <c r="R30" s="20"/>
      <c r="S30" s="20"/>
      <c r="T30" s="20"/>
      <c r="U30" s="20"/>
      <c r="V30" s="20"/>
      <c r="W30" s="20"/>
      <c r="X30" s="20"/>
      <c r="Y30" s="20"/>
      <c r="Z30" s="20"/>
      <c r="AA30" s="20"/>
      <c r="AB30" s="20"/>
      <c r="AC30" s="20"/>
    </row>
    <row ht="18.75" customHeight="1" r="31">
      <c r="A31" s="14">
        <v>2020</v>
      </c>
      <c r="B31" s="21">
        <f>'Principes transversaux'!$E23</f>
        <v>0.22222222222222221</v>
      </c>
      <c r="C31" s="16">
        <f>'Conso responsable'!$G23</f>
        <v>1.3333333333333333</v>
      </c>
      <c r="D31" s="16">
        <f>'Aménagement et habitat'!$G33</f>
        <v>1.25</v>
      </c>
      <c r="E31" s="16">
        <f>Inclusion!$F25</f>
        <v>2</v>
      </c>
      <c r="F31" s="16">
        <f>'Participation citoyenne'!$G21</f>
        <v>1.7142857142857142</v>
      </c>
      <c r="G31" s="17">
        <f>Mobilité!$G33</f>
        <v>1.3333333333333333</v>
      </c>
      <c r="H31" s="16">
        <f>'Energie et efficacité'!$G30</f>
        <v>0.47058823529411764</v>
      </c>
      <c r="I31" s="16">
        <f>'Agri. Alim.'!$G18</f>
        <v>0.5</v>
      </c>
      <c r="J31" s="18">
        <f>'Ressources naturelles'!$G32</f>
        <v>0.5</v>
      </c>
      <c r="K31" s="19">
        <f>SUM(C31:J31)</f>
        <v>9.1015406162464974</v>
      </c>
      <c r="L31" s="20"/>
      <c r="M31" s="20"/>
      <c r="N31" s="20"/>
      <c r="O31" s="20"/>
      <c r="P31" s="20"/>
      <c r="Q31" s="20"/>
      <c r="R31" s="20"/>
      <c r="S31" s="20"/>
      <c r="T31" s="20"/>
      <c r="U31" s="20"/>
      <c r="V31" s="20"/>
      <c r="W31" s="20"/>
      <c r="X31" s="20"/>
      <c r="Y31" s="20"/>
      <c r="Z31" s="20"/>
      <c r="AA31" s="20"/>
      <c r="AB31" s="20"/>
      <c r="AC31" s="20"/>
    </row>
    <row ht="18.75" customHeight="1" r="32">
      <c r="A32" s="14" t="s">
        <v>13</v>
      </c>
      <c r="B32" s="15">
        <f>'Principes transversaux'!$F22</f>
        <v>0</v>
      </c>
      <c r="C32" s="16">
        <f>'Conso responsable'!$H22</f>
        <v>0</v>
      </c>
      <c r="D32" s="16">
        <f>'Aménagement et habitat'!$H32</f>
        <v>0</v>
      </c>
      <c r="E32" s="16">
        <f>Inclusion!$G24</f>
        <v>0</v>
      </c>
      <c r="F32" s="16">
        <f>'Participation citoyenne'!$H20</f>
        <v>0</v>
      </c>
      <c r="G32" s="17">
        <f>Mobilité!$H32</f>
        <v>0</v>
      </c>
      <c r="H32" s="16">
        <f>'Energie et efficacité'!$H29</f>
        <v>0</v>
      </c>
      <c r="I32" s="16">
        <f>'Agri. Alim.'!$H17</f>
        <v>0</v>
      </c>
      <c r="J32" s="18">
        <f>'Ressources naturelles'!$H31</f>
        <v>0</v>
      </c>
      <c r="K32" s="19">
        <f>SUM(C32:J32)</f>
        <v>0</v>
      </c>
      <c r="L32" s="20"/>
      <c r="M32" s="20"/>
      <c r="N32" s="20"/>
      <c r="O32" s="20"/>
      <c r="P32" s="20"/>
      <c r="Q32" s="20"/>
      <c r="R32" s="20"/>
      <c r="S32" s="20"/>
      <c r="T32" s="20"/>
      <c r="U32" s="20"/>
      <c r="V32" s="20"/>
      <c r="W32" s="20"/>
      <c r="X32" s="20"/>
      <c r="Y32" s="20"/>
      <c r="Z32" s="20"/>
      <c r="AA32" s="20"/>
      <c r="AB32" s="20"/>
      <c r="AC32" s="20"/>
    </row>
    <row ht="18.75" customHeight="1" r="33">
      <c r="A33" s="14">
        <v>2022</v>
      </c>
      <c r="B33" s="21" t="e">
        <f>'Principes transversaux'!$F23</f>
        <v>#DIV/0!</v>
      </c>
      <c r="C33" s="16" t="e">
        <f>'Conso responsable'!$H23</f>
        <v>#DIV/0!</v>
      </c>
      <c r="D33" s="16" t="e">
        <f>'Aménagement et habitat'!$H33</f>
        <v>#DIV/0!</v>
      </c>
      <c r="E33" s="16" t="e">
        <f>Inclusion!$G25</f>
        <v>#DIV/0!</v>
      </c>
      <c r="F33" s="16" t="e">
        <f>'Participation citoyenne'!$H21</f>
        <v>#DIV/0!</v>
      </c>
      <c r="G33" s="17" t="e">
        <f>Mobilité!$H33</f>
        <v>#DIV/0!</v>
      </c>
      <c r="H33" s="16" t="e">
        <f>'Energie et efficacité'!$H30</f>
        <v>#DIV/0!</v>
      </c>
      <c r="I33" s="16" t="e">
        <f>'Agri. Alim.'!$H18</f>
        <v>#DIV/0!</v>
      </c>
      <c r="J33" s="18" t="e">
        <f>'Ressources naturelles'!$H32</f>
        <v>#DIV/0!</v>
      </c>
      <c r="K33" s="19" t="e">
        <f>SUM(C33:J33)</f>
        <v>#DIV/0!</v>
      </c>
      <c r="L33" s="20"/>
      <c r="M33" s="20"/>
      <c r="N33" s="20"/>
      <c r="O33" s="20"/>
      <c r="P33" s="20"/>
      <c r="Q33" s="20"/>
      <c r="R33" s="20"/>
      <c r="S33" s="20"/>
      <c r="T33" s="20"/>
      <c r="U33" s="20"/>
      <c r="V33" s="20"/>
      <c r="W33" s="20"/>
      <c r="X33" s="20"/>
      <c r="Y33" s="20"/>
      <c r="Z33" s="20"/>
      <c r="AA33" s="20"/>
      <c r="AB33" s="20"/>
      <c r="AC33" s="20"/>
    </row>
    <row ht="18.75" customHeight="1" r="34">
      <c r="A34" s="14" t="s">
        <v>15</v>
      </c>
      <c r="B34" s="15">
        <f>'Principes transversaux'!$G22</f>
        <v>0</v>
      </c>
      <c r="C34" s="16">
        <f>'Conso responsable'!$I22</f>
        <v>0</v>
      </c>
      <c r="D34" s="16">
        <f>'Aménagement et habitat'!$I32</f>
        <v>0</v>
      </c>
      <c r="E34" s="16">
        <f>Inclusion!$H24</f>
        <v>0</v>
      </c>
      <c r="F34" s="16">
        <f>'Participation citoyenne'!$I20</f>
        <v>0</v>
      </c>
      <c r="G34" s="17">
        <f>Mobilité!$I32</f>
        <v>0</v>
      </c>
      <c r="H34" s="16">
        <f>'Energie et efficacité'!$I29</f>
        <v>0</v>
      </c>
      <c r="I34" s="16">
        <f>'Agri. Alim.'!$I17</f>
        <v>0</v>
      </c>
      <c r="J34" s="18">
        <f>'Ressources naturelles'!$I31</f>
        <v>0</v>
      </c>
      <c r="K34" s="19">
        <f>SUM(C34:J34)</f>
        <v>0</v>
      </c>
      <c r="L34" s="20"/>
      <c r="M34" s="20"/>
      <c r="N34" s="20"/>
      <c r="O34" s="20"/>
      <c r="P34" s="20"/>
      <c r="Q34" s="20"/>
      <c r="R34" s="20"/>
      <c r="S34" s="20"/>
      <c r="T34" s="20"/>
      <c r="U34" s="20"/>
      <c r="V34" s="20"/>
      <c r="W34" s="20"/>
      <c r="X34" s="20"/>
      <c r="Y34" s="20"/>
      <c r="Z34" s="20"/>
      <c r="AA34" s="20"/>
      <c r="AB34" s="20"/>
      <c r="AC34" s="20"/>
    </row>
    <row ht="18.75" customHeight="1" r="35">
      <c r="A35" s="14">
        <v>2024</v>
      </c>
      <c r="B35" s="21" t="e">
        <f>'Principes transversaux'!$G23</f>
        <v>#DIV/0!</v>
      </c>
      <c r="C35" s="16" t="e">
        <f>'Conso responsable'!$I23</f>
        <v>#DIV/0!</v>
      </c>
      <c r="D35" s="16" t="e">
        <f>'Aménagement et habitat'!$I33</f>
        <v>#DIV/0!</v>
      </c>
      <c r="E35" s="16" t="e">
        <f>Inclusion!$H25</f>
        <v>#DIV/0!</v>
      </c>
      <c r="F35" s="16" t="e">
        <f>'Participation citoyenne'!$I21</f>
        <v>#DIV/0!</v>
      </c>
      <c r="G35" s="17" t="e">
        <f>Mobilité!$I33</f>
        <v>#DIV/0!</v>
      </c>
      <c r="H35" s="16" t="e">
        <f>'Energie et efficacité'!$I30</f>
        <v>#DIV/0!</v>
      </c>
      <c r="I35" s="16" t="e">
        <f>'Agri. Alim.'!$I18</f>
        <v>#DIV/0!</v>
      </c>
      <c r="J35" s="18" t="e">
        <f>'Ressources naturelles'!$I32</f>
        <v>#DIV/0!</v>
      </c>
      <c r="K35" s="19" t="e">
        <f>SUM(C35:J35)</f>
        <v>#DIV/0!</v>
      </c>
      <c r="L35" s="20"/>
      <c r="M35" s="20"/>
      <c r="N35" s="20"/>
      <c r="O35" s="20"/>
      <c r="P35" s="20"/>
      <c r="Q35" s="20"/>
      <c r="R35" s="20"/>
      <c r="S35" s="20"/>
      <c r="T35" s="20"/>
      <c r="U35" s="20"/>
      <c r="V35" s="20"/>
      <c r="W35" s="20"/>
      <c r="X35" s="20"/>
      <c r="Y35" s="20"/>
      <c r="Z35" s="20"/>
      <c r="AA35" s="20"/>
      <c r="AB35" s="20"/>
      <c r="AC35" s="20"/>
    </row>
    <row ht="18.75" customHeight="1" r="36">
      <c r="A36" s="14" t="s">
        <v>16</v>
      </c>
      <c r="B36" s="15">
        <f>'Principes transversaux'!$H22</f>
        <v>0</v>
      </c>
      <c r="C36" s="16">
        <f>'Conso responsable'!$J22</f>
        <v>0</v>
      </c>
      <c r="D36" s="16">
        <f>'Aménagement et habitat'!$J32</f>
        <v>0</v>
      </c>
      <c r="E36" s="16">
        <f>Inclusion!$I24</f>
        <v>0</v>
      </c>
      <c r="F36" s="16">
        <f>'Participation citoyenne'!$J20</f>
        <v>0</v>
      </c>
      <c r="G36" s="17">
        <f>Mobilité!$J32</f>
        <v>0</v>
      </c>
      <c r="H36" s="16">
        <f>'Energie et efficacité'!$J29</f>
        <v>0</v>
      </c>
      <c r="I36" s="16">
        <f>'Agri. Alim.'!$J17</f>
        <v>0</v>
      </c>
      <c r="J36" s="18">
        <f>'Ressources naturelles'!$J31</f>
        <v>0</v>
      </c>
      <c r="K36" s="19">
        <f>SUM(C36:J36)</f>
        <v>0</v>
      </c>
      <c r="L36" s="20"/>
      <c r="M36" s="20"/>
      <c r="N36" s="20"/>
      <c r="O36" s="20"/>
      <c r="P36" s="20"/>
      <c r="Q36" s="20"/>
      <c r="R36" s="20"/>
      <c r="S36" s="20"/>
      <c r="T36" s="20"/>
      <c r="U36" s="20"/>
      <c r="V36" s="20"/>
      <c r="W36" s="20"/>
      <c r="X36" s="20"/>
      <c r="Y36" s="20"/>
      <c r="Z36" s="20"/>
      <c r="AA36" s="20"/>
      <c r="AB36" s="20"/>
      <c r="AC36" s="20"/>
    </row>
    <row ht="18.75" customHeight="1" r="37">
      <c r="A37" s="14" t="s">
        <v>17</v>
      </c>
      <c r="B37" s="21" t="e">
        <f>'Principes transversaux'!$H23</f>
        <v>#DIV/0!</v>
      </c>
      <c r="C37" s="16" t="e">
        <f>'Conso responsable'!$J23</f>
        <v>#DIV/0!</v>
      </c>
      <c r="D37" s="16" t="e">
        <f>'Aménagement et habitat'!$J33</f>
        <v>#DIV/0!</v>
      </c>
      <c r="E37" s="16" t="e">
        <f>Inclusion!$I25</f>
        <v>#DIV/0!</v>
      </c>
      <c r="F37" s="16" t="e">
        <f>'Participation citoyenne'!$J21</f>
        <v>#DIV/0!</v>
      </c>
      <c r="G37" s="16" t="e">
        <f>Mobilité!$J33</f>
        <v>#DIV/0!</v>
      </c>
      <c r="H37" s="16" t="e">
        <f>'Energie et efficacité'!$J30</f>
        <v>#DIV/0!</v>
      </c>
      <c r="I37" s="16" t="e">
        <f>'Agri. Alim.'!$J18</f>
        <v>#DIV/0!</v>
      </c>
      <c r="J37" s="16" t="e">
        <f>'Ressources naturelles'!$J32</f>
        <v>#DIV/0!</v>
      </c>
      <c r="K37" s="19" t="e">
        <f>SUM(C37:J37)</f>
        <v>#DIV/0!</v>
      </c>
      <c r="L37" s="20"/>
      <c r="M37" s="20"/>
      <c r="N37" s="20"/>
      <c r="O37" s="20"/>
      <c r="P37" s="20"/>
      <c r="Q37" s="20"/>
      <c r="R37" s="20"/>
      <c r="S37" s="20"/>
      <c r="T37" s="20"/>
      <c r="U37" s="20"/>
      <c r="V37" s="20"/>
      <c r="W37" s="20"/>
      <c r="X37" s="20"/>
      <c r="Y37" s="20"/>
      <c r="Z37" s="20"/>
      <c r="AA37" s="20"/>
      <c r="AB37" s="20"/>
      <c r="AC37" s="20"/>
    </row>
    <row ht="18.75" customHeight="1" r="38">
      <c r="A38" s="22"/>
      <c r="B38" s="22"/>
      <c r="C38" s="23"/>
      <c r="D38" s="23"/>
      <c r="E38" s="23"/>
      <c r="F38" s="23"/>
      <c r="G38" s="23"/>
      <c r="H38" s="23"/>
      <c r="I38" s="23"/>
      <c r="J38" s="23"/>
      <c r="K38" s="24"/>
      <c r="L38" s="24"/>
      <c r="M38" s="24"/>
      <c r="N38" s="25"/>
      <c r="O38" s="26"/>
      <c r="P38" s="24"/>
      <c r="Q38" s="27"/>
      <c r="R38" s="20"/>
      <c r="S38" s="20"/>
      <c r="T38" s="20"/>
      <c r="U38" s="20"/>
      <c r="V38" s="20"/>
      <c r="W38" s="20"/>
      <c r="X38" s="20"/>
      <c r="Y38" s="20"/>
      <c r="Z38" s="20"/>
      <c r="AA38" s="20"/>
      <c r="AB38" s="20"/>
      <c r="AC38" s="20"/>
    </row>
    <row ht="18.75" customHeight="1" r="39">
      <c r="A39" s="28" t="s">
        <v>18</v>
      </c>
      <c r="B39" s="28"/>
      <c r="C39" s="28"/>
      <c r="D39" s="28"/>
      <c r="E39" s="28"/>
      <c r="F39" s="28"/>
      <c r="G39" s="28"/>
      <c r="H39" s="28"/>
      <c r="I39" s="28"/>
      <c r="J39" s="28"/>
      <c r="K39" s="20"/>
      <c r="L39" s="20"/>
      <c r="M39" s="20"/>
      <c r="N39" s="20"/>
      <c r="O39" s="20"/>
      <c r="P39" s="20"/>
      <c r="Q39" s="20"/>
      <c r="R39" s="20"/>
      <c r="S39" s="20"/>
      <c r="T39" s="20"/>
      <c r="U39" s="20"/>
      <c r="V39" s="20"/>
      <c r="W39" s="20"/>
      <c r="X39" s="20"/>
      <c r="Y39" s="20"/>
      <c r="Z39" s="20"/>
      <c r="AA39" s="20"/>
      <c r="AB39" s="20"/>
      <c r="AC39" s="20"/>
    </row>
    <row ht="18.75" customHeight="1" r="4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ht="18.75" customHeight="1" r="41">
      <c r="A41" s="29" t="s">
        <v>19</v>
      </c>
      <c r="B41" s="29"/>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ht="18.75" customHeight="1" r="4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ht="18.75" customHeight="1" r="4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ht="18.75" customHeight="1" r="4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ht="18.75" customHeight="1" r="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ht="18.75" customHeight="1" r="4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ht="18.75" customHeight="1" r="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ht="18.75" customHeight="1" r="48">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ht="18.75" customHeight="1" r="49">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ht="18.75" customHeight="1" r="50">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ht="18.75" customHeight="1" r="5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ht="18.75" customHeight="1" r="5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ht="18.75" customHeight="1" r="5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ht="18.75" customHeight="1" r="5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ht="18.75" customHeight="1" r="5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ht="18.75" customHeight="1" r="56">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ht="18.75" customHeight="1" r="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ht="18.75" customHeight="1" r="5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ht="18.75" customHeight="1" r="5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ht="18.75" customHeight="1" r="60">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ht="18.75" customHeight="1" r="6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ht="18.75" customHeight="1" r="6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ht="18.75" customHeight="1" r="6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ht="18.75" customHeight="1" r="6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ht="18.75" customHeight="1" r="6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ht="18.75" customHeight="1" r="66">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ht="18.75" customHeight="1" r="6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ht="18.75" customHeight="1" r="6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ht="18.75" customHeight="1" r="6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ht="18.75" customHeight="1" r="70">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ht="18.75" customHeight="1" r="7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ht="18.75" customHeight="1" r="7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ht="18.75" customHeight="1" r="7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ht="18.75" customHeight="1" r="7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ht="18.75" customHeight="1" r="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ht="18.75" customHeight="1" r="76">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ht="18.75" customHeight="1" r="7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ht="18.75" customHeight="1" r="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ht="18.75" customHeight="1" r="7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ht="18.75" customHeight="1" r="80">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ht="18.75" customHeight="1" r="8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ht="18.75" customHeight="1" r="8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ht="18.75" customHeight="1" r="8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ht="18.75" customHeight="1" r="8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ht="18.75" customHeight="1" r="8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ht="18.75" customHeight="1" r="86">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ht="18.75" customHeight="1" r="8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ht="18.75" customHeight="1" r="8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ht="18.75" customHeight="1" r="8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ht="18.75" customHeight="1" r="90">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ht="18.75" customHeight="1" r="9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ht="18.75" customHeight="1" r="9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ht="18.75" customHeight="1" r="9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ht="18.75" customHeight="1" r="9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ht="18.75" customHeight="1" r="9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ht="18.75" customHeight="1" r="96">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ht="18.75" customHeight="1" r="9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ht="18.75" customHeight="1" r="9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ht="18.75" customHeight="1" r="9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ht="18.75" customHeight="1"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ht="18.75" customHeight="1"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ht="18.75" customHeight="1"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ht="18.75" customHeight="1"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ht="18.75" customHeight="1"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ht="18.75" customHeight="1"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ht="18.75" customHeight="1"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ht="18.75" customHeight="1"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ht="18.75" customHeight="1"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ht="18.75" customHeight="1"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ht="18.75" customHeight="1"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ht="18.75" customHeight="1"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ht="18.75" customHeight="1"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ht="18.75" customHeight="1"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ht="18.75" customHeight="1"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ht="18.75" customHeight="1"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ht="18.75" customHeight="1"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ht="18.75" customHeight="1"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ht="18.75" customHeight="1"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ht="18.75" customHeight="1"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ht="18.75" customHeight="1"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ht="18.75" customHeight="1"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ht="18.75" customHeight="1"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ht="18.75" customHeight="1"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ht="18.75" customHeight="1"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ht="18.75" customHeight="1"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ht="18.75" customHeight="1"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ht="18.75" customHeight="1"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ht="18.75" customHeight="1"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ht="18.75" customHeight="1"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ht="18.75" customHeight="1"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ht="18.75" customHeight="1"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ht="18.75" customHeight="1"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ht="18.75" customHeight="1"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ht="18.75" customHeight="1"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ht="18.75" customHeight="1"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ht="18.75" customHeight="1"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ht="18.75" customHeight="1"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ht="18.75" customHeight="1"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ht="18.75" customHeight="1"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ht="18.75" customHeight="1"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ht="18.75" customHeight="1"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ht="18.75" customHeight="1"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ht="18.75" customHeight="1"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ht="18.75" customHeight="1"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ht="18.75" customHeight="1"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ht="18.75" customHeight="1"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ht="18.75" customHeight="1"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ht="18.75" customHeight="1"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ht="18.75" customHeight="1"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ht="18.75" customHeight="1"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ht="18.75" customHeight="1"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ht="18.75" customHeight="1"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ht="18.75" customHeight="1"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ht="18.75" customHeight="1"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ht="18.75" customHeight="1"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ht="18.75" customHeight="1"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ht="18.75" customHeight="1"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ht="18.75" customHeight="1"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ht="18.75" customHeight="1"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ht="18.75" customHeight="1"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ht="18.75" customHeight="1"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ht="18.75" customHeight="1"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ht="18.75" customHeight="1"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ht="18.75" customHeight="1"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ht="18.75" customHeight="1"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ht="18.75" customHeight="1"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ht="18.75" customHeight="1"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ht="18.75" customHeight="1"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ht="18.75" customHeight="1"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ht="18.75" customHeight="1"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ht="18.75" customHeight="1"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ht="18.75" customHeight="1"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ht="18.75" customHeight="1"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ht="18.75" customHeight="1"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row ht="18.75" customHeight="1"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row>
    <row ht="18.75" customHeight="1"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row>
    <row ht="18.75" customHeight="1"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row>
    <row ht="18.75" customHeight="1"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row>
    <row ht="18.75" customHeight="1"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row>
    <row ht="18.75" customHeight="1"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row>
    <row ht="18.75" customHeight="1"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row>
    <row ht="18.75" customHeight="1"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row>
    <row ht="18.75" customHeight="1"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row>
    <row ht="18.75" customHeight="1"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row>
    <row ht="18.75" customHeight="1"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row>
    <row ht="18.75" customHeight="1"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row>
    <row ht="18.75" customHeight="1"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row>
    <row ht="18.75" customHeight="1"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row>
    <row ht="18.75" customHeight="1"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row>
    <row ht="18.75" customHeight="1"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row>
    <row ht="18.75" customHeight="1"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row>
    <row ht="18.75" customHeight="1"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row>
    <row ht="18.75" customHeight="1"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row>
    <row ht="18.75" customHeight="1"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row>
    <row ht="18.75" customHeight="1"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row>
    <row ht="18.75" customHeight="1"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row>
    <row ht="18.75" customHeight="1"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row>
    <row ht="18.75" customHeight="1"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row>
    <row ht="18.75" customHeight="1"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row>
    <row ht="18.75" customHeight="1"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row>
    <row ht="18.75" customHeight="1"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row>
    <row ht="18.75" customHeight="1"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row>
    <row ht="18.75" customHeight="1"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row>
    <row ht="18.75" customHeight="1"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row>
    <row ht="18.75" customHeight="1"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row>
    <row ht="18.75" customHeight="1"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row>
    <row ht="18.75" customHeight="1"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row>
    <row ht="18.75" customHeight="1"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row>
    <row ht="18.75" customHeight="1"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row>
    <row ht="18.75" customHeight="1"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row>
    <row ht="18.75" customHeight="1"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ht="18.75" customHeight="1"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ht="18.75" customHeight="1"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ht="18.75" customHeight="1"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ht="18.75" customHeight="1"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ht="18.75" customHeight="1"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ht="18.75" customHeight="1"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ht="18.75" customHeight="1"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ht="18.75" customHeight="1"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ht="18.75" customHeight="1"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ht="18.75" customHeight="1"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ht="18.75" customHeight="1"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ht="18.75" customHeight="1"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ht="18.75" customHeight="1"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ht="18.75" customHeight="1"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ht="18.75" customHeight="1"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ht="18.75" customHeight="1"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ht="18.75" customHeight="1"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ht="18.75" customHeight="1"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ht="18.75" customHeight="1"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ht="18.75" customHeight="1"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ht="18.75" customHeight="1"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ht="18.75" customHeight="1"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ht="18.75" customHeight="1"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ht="18.75" customHeight="1"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ht="18.75" customHeight="1"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ht="18.75" customHeight="1"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ht="18.75" customHeight="1"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ht="18.75" customHeight="1"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ht="18.75" customHeight="1"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ht="18.75" customHeight="1"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sheetData>
  <printOptions headings="0" gridLines="0" gridLinesSet="0"/>
  <pageMargins left="0.74791666666666634" right="0.74791666666666634" top="0.90000000000000013" bottom="0.73055555555555562" header="0.5" footer="0.5"/>
  <pageSetup paperSize="9" orientation="landscape"/>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80">
      <pane state="frozen" topLeftCell="B3" xSplit="1" ySplit="2"/>
      <selection activeCell="K41" activeCellId="0" sqref="K41"/>
    </sheetView>
  </sheetViews>
  <sheetFormatPr baseColWidth="10" customHeight="1" defaultColWidth="14.44140625" defaultRowHeight="15"/>
  <cols>
    <col customWidth="1" min="1" max="1" width="43.109375"/>
    <col customWidth="1" min="2" max="2" width="22.5546875"/>
    <col customWidth="1" min="3" max="3" width="35.6640625"/>
    <col customWidth="1" min="4" max="4" style="228" width="35.6640625"/>
    <col customWidth="1" min="5" max="5" width="35.6640625"/>
    <col customWidth="1" min="6" max="6" width="23.33203125"/>
    <col customWidth="1" min="7" max="10" width="21.5546875"/>
    <col customWidth="1" min="11" max="14" width="27"/>
    <col customWidth="1" min="15" max="27" width="10.88671875"/>
  </cols>
  <sheetData>
    <row ht="95.099999999999994" customHeight="1" r="1">
      <c r="A1" s="472"/>
      <c r="B1" s="473" t="s">
        <v>512</v>
      </c>
      <c r="C1" s="392"/>
      <c r="D1" s="474"/>
      <c r="E1" s="392"/>
      <c r="F1" s="263"/>
      <c r="G1" s="263"/>
      <c r="H1" s="263"/>
      <c r="I1" s="263"/>
      <c r="J1" s="263"/>
      <c r="K1" s="263"/>
      <c r="L1" s="263"/>
      <c r="M1" s="263"/>
      <c r="N1" s="263"/>
      <c r="O1" s="110"/>
      <c r="P1" s="110"/>
      <c r="Q1" s="110"/>
      <c r="R1" s="110"/>
      <c r="S1" s="110"/>
      <c r="T1" s="110"/>
      <c r="U1" s="110"/>
      <c r="V1" s="110"/>
      <c r="W1" s="110"/>
      <c r="X1" s="110"/>
      <c r="Y1" s="110"/>
      <c r="Z1" s="110"/>
      <c r="AA1" s="110"/>
    </row>
    <row customFormat="1" ht="120" customHeight="1" r="2" s="393">
      <c r="A2" s="472" t="s">
        <v>35</v>
      </c>
      <c r="B2" s="475" t="s">
        <v>79</v>
      </c>
      <c r="C2" s="50"/>
      <c r="D2" s="476"/>
      <c r="E2" s="159"/>
      <c r="F2" s="159" t="s">
        <v>38</v>
      </c>
      <c r="G2" s="50" t="s">
        <v>39</v>
      </c>
      <c r="H2" s="50" t="s">
        <v>40</v>
      </c>
      <c r="I2" s="52" t="s">
        <v>41</v>
      </c>
      <c r="J2" s="339" t="s">
        <v>42</v>
      </c>
      <c r="K2" s="49" t="s">
        <v>43</v>
      </c>
      <c r="L2" s="52" t="s">
        <v>44</v>
      </c>
      <c r="M2" s="50" t="s">
        <v>45</v>
      </c>
      <c r="N2" s="477" t="s">
        <v>46</v>
      </c>
      <c r="O2" s="345"/>
      <c r="P2" s="345"/>
      <c r="Q2" s="345"/>
      <c r="R2" s="345"/>
      <c r="S2" s="345"/>
      <c r="T2" s="345"/>
      <c r="U2" s="345"/>
      <c r="V2" s="345"/>
      <c r="W2" s="345"/>
      <c r="X2" s="345"/>
      <c r="Y2" s="345"/>
      <c r="Z2" s="345"/>
      <c r="AA2" s="345"/>
    </row>
    <row ht="409.35000000000002" customHeight="1" r="3">
      <c r="A3" s="54" t="s">
        <v>513</v>
      </c>
      <c r="B3" s="245" t="s">
        <v>514</v>
      </c>
      <c r="C3" s="478" t="s">
        <v>515</v>
      </c>
      <c r="D3" s="365" t="s">
        <v>516</v>
      </c>
      <c r="E3" s="479" t="s">
        <v>517</v>
      </c>
      <c r="F3" s="189" t="s">
        <v>518</v>
      </c>
      <c r="G3" s="480" t="s">
        <v>51</v>
      </c>
      <c r="H3" s="481"/>
      <c r="I3" s="482"/>
      <c r="J3" s="419"/>
      <c r="K3" s="483" t="s">
        <v>519</v>
      </c>
      <c r="L3" s="484"/>
      <c r="M3" s="194"/>
      <c r="N3" s="485"/>
      <c r="O3" s="110"/>
      <c r="P3" s="110"/>
      <c r="Q3" s="110"/>
      <c r="R3" s="110"/>
      <c r="S3" s="110"/>
      <c r="T3" s="110"/>
      <c r="U3" s="110"/>
      <c r="V3" s="110"/>
      <c r="W3" s="110"/>
      <c r="X3" s="110"/>
      <c r="Y3" s="110"/>
      <c r="Z3" s="110"/>
      <c r="AA3" s="110"/>
    </row>
    <row ht="408.89999999999998" customHeight="1" r="4">
      <c r="A4" s="65"/>
      <c r="B4" s="197"/>
      <c r="C4" s="267"/>
      <c r="D4" s="486"/>
      <c r="E4" s="487"/>
      <c r="F4" s="200"/>
      <c r="G4" s="488"/>
      <c r="H4" s="489"/>
      <c r="I4" s="490"/>
      <c r="J4" s="117"/>
      <c r="K4" s="491"/>
      <c r="L4" s="492"/>
      <c r="M4" s="116"/>
      <c r="N4" s="202"/>
      <c r="O4" s="110"/>
      <c r="P4" s="110"/>
      <c r="Q4" s="110"/>
      <c r="R4" s="110"/>
      <c r="S4" s="110"/>
      <c r="T4" s="110"/>
      <c r="U4" s="110"/>
      <c r="V4" s="110"/>
      <c r="W4" s="110"/>
      <c r="X4" s="110"/>
      <c r="Y4" s="110"/>
      <c r="Z4" s="110"/>
      <c r="AA4" s="110"/>
    </row>
    <row ht="66.900000000000006" customHeight="1" r="5">
      <c r="A5" s="71"/>
      <c r="B5" s="205"/>
      <c r="C5" s="206" t="s">
        <v>520</v>
      </c>
      <c r="D5" s="207"/>
      <c r="E5" s="493"/>
      <c r="F5" s="208"/>
      <c r="G5" s="494"/>
      <c r="H5" s="495"/>
      <c r="I5" s="496"/>
      <c r="J5" s="128"/>
      <c r="K5" s="497"/>
      <c r="L5" s="498"/>
      <c r="M5" s="126"/>
      <c r="N5" s="210"/>
      <c r="O5" s="110"/>
      <c r="P5" s="110"/>
      <c r="Q5" s="110"/>
      <c r="R5" s="110"/>
      <c r="S5" s="110"/>
      <c r="T5" s="110"/>
      <c r="U5" s="110"/>
      <c r="V5" s="110"/>
      <c r="W5" s="110"/>
      <c r="X5" s="110"/>
      <c r="Y5" s="110"/>
      <c r="Z5" s="110"/>
      <c r="AA5" s="110"/>
    </row>
    <row ht="169.19999999999999" customHeight="1" r="6">
      <c r="A6" s="161" t="s">
        <v>521</v>
      </c>
      <c r="B6" s="499"/>
      <c r="C6" s="163" t="s">
        <v>522</v>
      </c>
      <c r="D6" s="177" t="s">
        <v>523</v>
      </c>
      <c r="E6" s="73" t="s">
        <v>524</v>
      </c>
      <c r="F6" s="398"/>
      <c r="G6" s="426" t="s">
        <v>51</v>
      </c>
      <c r="H6" s="500"/>
      <c r="I6" s="500"/>
      <c r="J6" s="76"/>
      <c r="K6" s="399" t="s">
        <v>525</v>
      </c>
      <c r="L6" s="127"/>
      <c r="M6" s="127"/>
      <c r="N6" s="219"/>
      <c r="O6" s="161" t="s">
        <v>526</v>
      </c>
      <c r="P6" s="499"/>
      <c r="Q6" s="163"/>
      <c r="R6" s="177"/>
      <c r="S6" s="73"/>
      <c r="T6" s="398"/>
      <c r="U6" s="79"/>
      <c r="V6" s="76"/>
      <c r="W6" s="76"/>
      <c r="X6" s="76"/>
      <c r="Y6" s="127"/>
      <c r="Z6" s="127"/>
      <c r="AA6" s="127"/>
      <c r="AB6" s="219"/>
    </row>
    <row ht="159" customHeight="1" r="7">
      <c r="A7" s="161" t="s">
        <v>527</v>
      </c>
      <c r="B7" s="499"/>
      <c r="C7" s="501" t="s">
        <v>528</v>
      </c>
      <c r="D7" s="383">
        <v>0.5</v>
      </c>
      <c r="E7" s="425">
        <v>0.90000000000000002</v>
      </c>
      <c r="F7" s="398"/>
      <c r="G7" s="426" t="s">
        <v>51</v>
      </c>
      <c r="H7" s="76"/>
      <c r="I7" s="76"/>
      <c r="J7" s="76"/>
      <c r="K7" s="399" t="s">
        <v>529</v>
      </c>
      <c r="L7" s="127"/>
      <c r="M7" s="127"/>
      <c r="N7" s="219"/>
    </row>
    <row ht="66.900000000000006" customHeight="1" r="8">
      <c r="A8" s="161" t="s">
        <v>530</v>
      </c>
      <c r="B8" s="499"/>
      <c r="C8" s="163" t="s">
        <v>531</v>
      </c>
      <c r="D8" s="177" t="s">
        <v>532</v>
      </c>
      <c r="E8" s="73" t="s">
        <v>533</v>
      </c>
      <c r="F8" s="398"/>
      <c r="G8" s="426" t="s">
        <v>51</v>
      </c>
      <c r="H8" s="76"/>
      <c r="I8" s="76"/>
      <c r="J8" s="76"/>
      <c r="K8" s="399" t="s">
        <v>534</v>
      </c>
      <c r="L8" s="127"/>
      <c r="M8" s="127"/>
      <c r="N8" s="219"/>
    </row>
    <row ht="132.59999999999999" customHeight="1" r="9">
      <c r="A9" s="161" t="s">
        <v>535</v>
      </c>
      <c r="B9" s="499"/>
      <c r="C9" s="501" t="s">
        <v>536</v>
      </c>
      <c r="D9" s="383">
        <v>0.5</v>
      </c>
      <c r="E9" s="425">
        <v>0.80000000000000004</v>
      </c>
      <c r="F9" s="398"/>
      <c r="G9" s="426" t="s">
        <v>136</v>
      </c>
      <c r="H9" s="76"/>
      <c r="I9" s="76"/>
      <c r="J9" s="76"/>
      <c r="K9" s="401" t="s">
        <v>525</v>
      </c>
      <c r="L9" s="127"/>
      <c r="M9" s="127"/>
      <c r="N9" s="219"/>
    </row>
    <row ht="106.5" customHeight="1" r="10">
      <c r="A10" s="161" t="s">
        <v>537</v>
      </c>
      <c r="B10" s="499"/>
      <c r="C10" s="163" t="s">
        <v>538</v>
      </c>
      <c r="D10" s="177" t="s">
        <v>539</v>
      </c>
      <c r="E10" s="73" t="s">
        <v>540</v>
      </c>
      <c r="F10" s="398"/>
      <c r="G10" s="286" t="s">
        <v>53</v>
      </c>
      <c r="H10" s="76"/>
      <c r="I10" s="76"/>
      <c r="J10" s="76"/>
      <c r="K10" s="401" t="s">
        <v>541</v>
      </c>
      <c r="L10" s="127"/>
      <c r="M10" s="127"/>
      <c r="N10" s="219"/>
    </row>
    <row ht="66.900000000000006" customHeight="1" r="11">
      <c r="A11" s="161" t="s">
        <v>542</v>
      </c>
      <c r="B11" s="499"/>
      <c r="C11" s="163" t="s">
        <v>543</v>
      </c>
      <c r="D11" s="177"/>
      <c r="E11" s="502" t="s">
        <v>544</v>
      </c>
      <c r="F11" s="398"/>
      <c r="G11" s="426" t="s">
        <v>51</v>
      </c>
      <c r="H11" s="76"/>
      <c r="I11" s="76"/>
      <c r="J11" s="76"/>
      <c r="K11" s="401" t="s">
        <v>545</v>
      </c>
      <c r="L11" s="127"/>
      <c r="M11" s="127"/>
      <c r="N11" s="219"/>
    </row>
    <row ht="100.5" customHeight="1" r="12">
      <c r="A12" s="161" t="s">
        <v>546</v>
      </c>
      <c r="B12" s="499"/>
      <c r="C12" s="163" t="s">
        <v>547</v>
      </c>
      <c r="D12" s="177" t="s">
        <v>548</v>
      </c>
      <c r="E12" s="73" t="s">
        <v>549</v>
      </c>
      <c r="F12" s="398"/>
      <c r="G12" s="426" t="s">
        <v>51</v>
      </c>
      <c r="H12" s="76"/>
      <c r="I12" s="76"/>
      <c r="J12" s="76"/>
      <c r="K12" s="399" t="s">
        <v>550</v>
      </c>
      <c r="L12" s="127"/>
      <c r="M12" s="127"/>
      <c r="N12" s="219"/>
    </row>
    <row ht="107.40000000000001" customHeight="1" r="13">
      <c r="A13" s="161" t="s">
        <v>551</v>
      </c>
      <c r="B13" s="499"/>
      <c r="C13" s="163" t="s">
        <v>552</v>
      </c>
      <c r="D13" s="177"/>
      <c r="E13" s="73" t="s">
        <v>553</v>
      </c>
      <c r="F13" s="398"/>
      <c r="G13" s="286" t="s">
        <v>53</v>
      </c>
      <c r="H13" s="76"/>
      <c r="I13" s="76"/>
      <c r="J13" s="76"/>
      <c r="K13" s="399" t="s">
        <v>554</v>
      </c>
      <c r="L13" s="127"/>
      <c r="M13" s="127"/>
      <c r="N13" s="219"/>
    </row>
    <row ht="66.900000000000006" customHeight="1" r="14">
      <c r="A14" s="161" t="s">
        <v>555</v>
      </c>
      <c r="B14" s="499"/>
      <c r="C14" s="163" t="s">
        <v>556</v>
      </c>
      <c r="D14" s="177" t="s">
        <v>557</v>
      </c>
      <c r="E14" s="73" t="s">
        <v>558</v>
      </c>
      <c r="F14" s="398"/>
      <c r="G14" s="426" t="s">
        <v>51</v>
      </c>
      <c r="H14" s="76"/>
      <c r="I14" s="76"/>
      <c r="J14" s="76"/>
      <c r="K14" s="399" t="s">
        <v>554</v>
      </c>
      <c r="L14" s="127"/>
      <c r="M14" s="127"/>
      <c r="N14" s="219"/>
    </row>
    <row ht="84.299999999999997" customHeight="1" r="15">
      <c r="A15" s="161" t="s">
        <v>559</v>
      </c>
      <c r="B15" s="499"/>
      <c r="C15" s="163" t="s">
        <v>560</v>
      </c>
      <c r="D15" s="177" t="s">
        <v>561</v>
      </c>
      <c r="E15" s="73" t="s">
        <v>562</v>
      </c>
      <c r="F15" s="398"/>
      <c r="G15" s="426" t="s">
        <v>51</v>
      </c>
      <c r="H15" s="76"/>
      <c r="I15" s="76"/>
      <c r="J15" s="76"/>
      <c r="K15" s="399" t="s">
        <v>563</v>
      </c>
      <c r="L15" s="127"/>
      <c r="M15" s="127"/>
      <c r="N15" s="219"/>
    </row>
    <row ht="66.900000000000006" customHeight="1" r="16">
      <c r="A16" s="161" t="s">
        <v>564</v>
      </c>
      <c r="B16" s="499"/>
      <c r="C16" s="163" t="s">
        <v>565</v>
      </c>
      <c r="D16" s="177"/>
      <c r="E16" s="73" t="s">
        <v>566</v>
      </c>
      <c r="F16" s="398"/>
      <c r="G16" s="426" t="s">
        <v>51</v>
      </c>
      <c r="H16" s="76"/>
      <c r="I16" s="76"/>
      <c r="J16" s="76"/>
      <c r="K16" s="399" t="s">
        <v>554</v>
      </c>
      <c r="L16" s="127"/>
      <c r="M16" s="127"/>
      <c r="N16" s="219"/>
    </row>
    <row ht="136.19999999999999" customHeight="1" r="17">
      <c r="A17" s="161" t="s">
        <v>567</v>
      </c>
      <c r="B17" s="499"/>
      <c r="C17" s="163" t="s">
        <v>568</v>
      </c>
      <c r="D17" s="177" t="s">
        <v>569</v>
      </c>
      <c r="E17" s="73" t="s">
        <v>570</v>
      </c>
      <c r="F17" s="398"/>
      <c r="G17" s="286" t="s">
        <v>53</v>
      </c>
      <c r="H17" s="76"/>
      <c r="I17" s="76"/>
      <c r="J17" s="76"/>
      <c r="K17" s="399" t="s">
        <v>550</v>
      </c>
      <c r="L17" s="127"/>
      <c r="M17" s="127"/>
      <c r="N17" s="219"/>
    </row>
    <row ht="106.2" customHeight="1" r="18">
      <c r="A18" s="161" t="s">
        <v>571</v>
      </c>
      <c r="B18" s="499"/>
      <c r="C18" s="163" t="s">
        <v>572</v>
      </c>
      <c r="D18" s="177" t="s">
        <v>573</v>
      </c>
      <c r="E18" s="73" t="s">
        <v>574</v>
      </c>
      <c r="F18" s="398"/>
      <c r="G18" s="286" t="s">
        <v>53</v>
      </c>
      <c r="H18" s="76"/>
      <c r="I18" s="76"/>
      <c r="J18" s="76"/>
      <c r="K18" s="399" t="s">
        <v>575</v>
      </c>
      <c r="L18" s="127"/>
      <c r="M18" s="127"/>
      <c r="N18" s="219"/>
    </row>
    <row ht="66.900000000000006" customHeight="1" r="19">
      <c r="A19" s="161" t="s">
        <v>576</v>
      </c>
      <c r="B19" s="499"/>
      <c r="C19" s="163" t="s">
        <v>577</v>
      </c>
      <c r="D19" s="177" t="s">
        <v>578</v>
      </c>
      <c r="E19" s="73" t="s">
        <v>579</v>
      </c>
      <c r="F19" s="398"/>
      <c r="G19" s="426" t="s">
        <v>51</v>
      </c>
      <c r="H19" s="76"/>
      <c r="I19" s="76"/>
      <c r="J19" s="76"/>
      <c r="K19" s="399" t="s">
        <v>580</v>
      </c>
      <c r="L19" s="127"/>
      <c r="M19" s="127"/>
      <c r="N19" s="219"/>
    </row>
    <row ht="66.900000000000006" customHeight="1" r="20">
      <c r="A20" s="161" t="s">
        <v>581</v>
      </c>
      <c r="B20" s="499"/>
      <c r="C20" s="163" t="s">
        <v>582</v>
      </c>
      <c r="D20" s="177"/>
      <c r="E20" s="73" t="s">
        <v>583</v>
      </c>
      <c r="F20" s="398"/>
      <c r="G20" s="426" t="s">
        <v>51</v>
      </c>
      <c r="H20" s="76"/>
      <c r="I20" s="76"/>
      <c r="J20" s="76"/>
      <c r="K20" s="399" t="s">
        <v>554</v>
      </c>
      <c r="L20" s="127"/>
      <c r="M20" s="127"/>
      <c r="N20" s="219"/>
    </row>
    <row ht="66.900000000000006" customHeight="1" r="21">
      <c r="A21" s="161" t="s">
        <v>584</v>
      </c>
      <c r="B21" s="499"/>
      <c r="C21" s="163" t="s">
        <v>585</v>
      </c>
      <c r="D21" s="177"/>
      <c r="E21" s="73" t="s">
        <v>586</v>
      </c>
      <c r="F21" s="398"/>
      <c r="G21" s="426" t="s">
        <v>51</v>
      </c>
      <c r="H21" s="76"/>
      <c r="I21" s="76"/>
      <c r="J21" s="76"/>
      <c r="K21" s="399" t="s">
        <v>587</v>
      </c>
      <c r="L21" s="127"/>
      <c r="M21" s="127"/>
      <c r="N21" s="219"/>
    </row>
    <row ht="132" customHeight="1" r="22">
      <c r="A22" s="161" t="s">
        <v>588</v>
      </c>
      <c r="B22" s="499"/>
      <c r="C22" s="163" t="s">
        <v>589</v>
      </c>
      <c r="D22" s="177" t="s">
        <v>590</v>
      </c>
      <c r="E22" s="73" t="s">
        <v>591</v>
      </c>
      <c r="F22" s="398"/>
      <c r="G22" s="426" t="s">
        <v>51</v>
      </c>
      <c r="H22" s="76"/>
      <c r="I22" s="76"/>
      <c r="J22" s="76"/>
      <c r="K22" s="399" t="s">
        <v>592</v>
      </c>
      <c r="L22" s="127"/>
      <c r="M22" s="127"/>
      <c r="N22" s="219"/>
    </row>
    <row ht="89.25" customHeight="1" r="23">
      <c r="A23" s="161" t="s">
        <v>593</v>
      </c>
      <c r="B23" s="499"/>
      <c r="C23" s="163"/>
      <c r="D23" s="177"/>
      <c r="E23" s="502" t="s">
        <v>594</v>
      </c>
      <c r="F23" s="398"/>
      <c r="G23" s="426" t="s">
        <v>51</v>
      </c>
      <c r="H23" s="76"/>
      <c r="I23" s="76"/>
      <c r="J23" s="76"/>
      <c r="K23" s="399" t="s">
        <v>595</v>
      </c>
      <c r="L23" s="127"/>
      <c r="M23" s="127"/>
      <c r="N23" s="219"/>
    </row>
    <row ht="123.90000000000001" customHeight="1" r="24">
      <c r="A24" s="100" t="s">
        <v>596</v>
      </c>
      <c r="B24" s="245" t="s">
        <v>597</v>
      </c>
      <c r="C24" s="256" t="s">
        <v>598</v>
      </c>
      <c r="D24" s="257" t="s">
        <v>599</v>
      </c>
      <c r="E24" s="503" t="s">
        <v>600</v>
      </c>
      <c r="F24" s="436" t="s">
        <v>601</v>
      </c>
      <c r="G24" s="504" t="s">
        <v>53</v>
      </c>
      <c r="H24" s="505"/>
      <c r="I24" s="505"/>
      <c r="J24" s="506"/>
      <c r="K24" s="272" t="s">
        <v>602</v>
      </c>
      <c r="L24" s="108"/>
      <c r="M24" s="108"/>
      <c r="N24" s="109"/>
      <c r="O24" s="110"/>
      <c r="P24" s="110"/>
      <c r="Q24" s="110"/>
      <c r="R24" s="110"/>
      <c r="S24" s="110"/>
      <c r="T24" s="110"/>
      <c r="U24" s="110"/>
      <c r="V24" s="110"/>
      <c r="W24" s="110"/>
      <c r="X24" s="110"/>
      <c r="Y24" s="110"/>
      <c r="Z24" s="110"/>
      <c r="AA24" s="110"/>
    </row>
    <row ht="105.59999999999999" customHeight="1" r="25">
      <c r="A25" s="71"/>
      <c r="B25" s="205"/>
      <c r="C25" s="206" t="s">
        <v>603</v>
      </c>
      <c r="D25" s="207" t="s">
        <v>604</v>
      </c>
      <c r="E25" s="507"/>
      <c r="F25" s="208"/>
      <c r="G25" s="209"/>
      <c r="H25" s="126"/>
      <c r="I25" s="126"/>
      <c r="J25" s="128"/>
      <c r="K25" s="211"/>
      <c r="L25" s="126"/>
      <c r="M25" s="126"/>
      <c r="N25" s="128"/>
      <c r="O25" s="110"/>
      <c r="P25" s="110"/>
      <c r="Q25" s="110"/>
      <c r="R25" s="110"/>
      <c r="S25" s="110"/>
      <c r="T25" s="110"/>
      <c r="U25" s="110"/>
      <c r="V25" s="110"/>
      <c r="W25" s="110"/>
      <c r="X25" s="110"/>
      <c r="Y25" s="110"/>
      <c r="Z25" s="110"/>
      <c r="AA25" s="110"/>
    </row>
    <row ht="18" customHeight="1" hidden="1" r="26">
      <c r="A26" s="135"/>
      <c r="B26" s="119"/>
      <c r="C26" s="119"/>
      <c r="D26" s="327"/>
      <c r="E26" s="508"/>
      <c r="F26" s="328"/>
      <c r="G26" s="331"/>
      <c r="H26" s="331"/>
      <c r="I26" s="331"/>
      <c r="J26" s="331"/>
      <c r="K26" s="321"/>
      <c r="L26" s="119"/>
      <c r="M26" s="321"/>
      <c r="N26" s="321"/>
      <c r="O26" s="110"/>
      <c r="P26" s="110"/>
      <c r="Q26" s="110"/>
      <c r="R26" s="110"/>
      <c r="S26" s="110"/>
      <c r="T26" s="110"/>
      <c r="U26" s="110"/>
      <c r="V26" s="110"/>
      <c r="W26" s="110"/>
      <c r="X26" s="110"/>
      <c r="Y26" s="110"/>
      <c r="Z26" s="110"/>
      <c r="AA26" s="110"/>
    </row>
    <row ht="12.75" customHeight="1" hidden="1" r="27">
      <c r="A27" s="135"/>
      <c r="B27" s="135"/>
      <c r="C27" s="135"/>
      <c r="D27" s="327"/>
      <c r="E27" s="509"/>
      <c r="F27" s="443"/>
      <c r="G27" s="329">
        <f>COUNTIF(G3:G24,"D")</f>
        <v>15</v>
      </c>
      <c r="H27" s="329">
        <f>COUNTIF(H3:H24,"D")</f>
        <v>0</v>
      </c>
      <c r="I27" s="329">
        <f>COUNTIF(I3:I24,"D")</f>
        <v>0</v>
      </c>
      <c r="J27" s="329">
        <f>COUNTIF(J3:J24,"D")</f>
        <v>0</v>
      </c>
      <c r="K27" s="110"/>
      <c r="L27" s="110"/>
      <c r="M27" s="110"/>
      <c r="N27" s="110"/>
      <c r="O27" s="110"/>
      <c r="P27" s="110"/>
      <c r="Q27" s="110"/>
      <c r="R27" s="110"/>
      <c r="S27" s="110"/>
      <c r="T27" s="110"/>
      <c r="U27" s="110"/>
      <c r="V27" s="110"/>
      <c r="W27" s="110"/>
      <c r="X27" s="110"/>
      <c r="Y27" s="110"/>
      <c r="Z27" s="110"/>
      <c r="AA27" s="110"/>
    </row>
    <row ht="12.75" customHeight="1" hidden="1" r="28">
      <c r="A28" s="135"/>
      <c r="B28" s="135"/>
      <c r="C28" s="135"/>
      <c r="D28" s="327"/>
      <c r="E28" s="509"/>
      <c r="F28" s="443"/>
      <c r="G28" s="329">
        <f>COUNTIF(G3:G24,"C")</f>
        <v>5</v>
      </c>
      <c r="H28" s="329">
        <f>COUNTIF(H3:H24,"C")</f>
        <v>0</v>
      </c>
      <c r="I28" s="329">
        <f>COUNTIF(I3:I24,"C")</f>
        <v>0</v>
      </c>
      <c r="J28" s="329">
        <f>COUNTIF(J3:J24,"C")</f>
        <v>0</v>
      </c>
      <c r="K28" s="110"/>
      <c r="L28" s="110"/>
      <c r="M28" s="110"/>
      <c r="N28" s="110"/>
      <c r="O28" s="110"/>
      <c r="P28" s="110"/>
      <c r="Q28" s="110"/>
      <c r="R28" s="110"/>
      <c r="S28" s="110"/>
      <c r="T28" s="110"/>
      <c r="U28" s="110"/>
      <c r="V28" s="110"/>
      <c r="W28" s="110"/>
      <c r="X28" s="110"/>
      <c r="Y28" s="110"/>
      <c r="Z28" s="110"/>
      <c r="AA28" s="110"/>
    </row>
    <row ht="12.75" customHeight="1" hidden="1" r="29">
      <c r="A29" s="444"/>
      <c r="B29" s="135"/>
      <c r="C29" s="135"/>
      <c r="D29" s="327"/>
      <c r="E29" s="509"/>
      <c r="F29" s="443"/>
      <c r="G29" s="329">
        <f>COUNTIF(G3:G24,"B")</f>
        <v>0</v>
      </c>
      <c r="H29" s="329">
        <f>COUNTIF(H3:H24,"B")</f>
        <v>0</v>
      </c>
      <c r="I29" s="329">
        <f>COUNTIF(I3:I24,"B")</f>
        <v>0</v>
      </c>
      <c r="J29" s="329">
        <f>COUNTIF(J3:J24,"B")</f>
        <v>0</v>
      </c>
      <c r="K29" s="110"/>
      <c r="L29" s="110"/>
      <c r="M29" s="110"/>
      <c r="N29" s="110"/>
      <c r="O29" s="110"/>
      <c r="P29" s="110"/>
      <c r="Q29" s="110"/>
      <c r="R29" s="110"/>
      <c r="S29" s="110"/>
      <c r="T29" s="110"/>
      <c r="U29" s="110"/>
      <c r="V29" s="110"/>
      <c r="W29" s="110"/>
      <c r="X29" s="110"/>
      <c r="Y29" s="110"/>
      <c r="Z29" s="110"/>
      <c r="AA29" s="110"/>
    </row>
    <row ht="12.75" customHeight="1" hidden="1" r="30">
      <c r="A30" s="444"/>
      <c r="B30" s="135"/>
      <c r="C30" s="135"/>
      <c r="D30" s="327"/>
      <c r="E30" s="509"/>
      <c r="F30" s="443"/>
      <c r="G30" s="329">
        <f>COUNTIF(G3:G24,"A")</f>
        <v>0</v>
      </c>
      <c r="H30" s="329">
        <f>COUNTIF(H3:H24,"A")</f>
        <v>0</v>
      </c>
      <c r="I30" s="329">
        <f>COUNTIF(I3:I24,"A")</f>
        <v>0</v>
      </c>
      <c r="J30" s="329">
        <f>COUNTIF(J3:J24,"A")</f>
        <v>0</v>
      </c>
      <c r="K30" s="110"/>
      <c r="L30" s="110"/>
      <c r="M30" s="110"/>
      <c r="N30" s="110"/>
      <c r="O30" s="110"/>
      <c r="P30" s="110"/>
      <c r="Q30" s="110"/>
      <c r="R30" s="110"/>
      <c r="S30" s="110"/>
      <c r="T30" s="110"/>
      <c r="U30" s="110"/>
      <c r="V30" s="110"/>
      <c r="W30" s="110"/>
      <c r="X30" s="110"/>
      <c r="Y30" s="110"/>
      <c r="Z30" s="110"/>
      <c r="AA30" s="110"/>
    </row>
    <row ht="12.75" customHeight="1" hidden="1" r="31">
      <c r="A31" s="444"/>
      <c r="B31" s="135"/>
      <c r="C31" s="135"/>
      <c r="D31" s="327"/>
      <c r="E31" s="509"/>
      <c r="F31" s="443"/>
      <c r="G31" s="329">
        <f>G27*0+G28*2+G29*3+G30*4</f>
        <v>10</v>
      </c>
      <c r="H31" s="329">
        <f>H27*0+H28*2+H29*3+H30*4</f>
        <v>0</v>
      </c>
      <c r="I31" s="329">
        <f>I27*0+I28*2+I29*3+I30*4</f>
        <v>0</v>
      </c>
      <c r="J31" s="329">
        <f>J27*0+J28*2+J29*3+J30*4</f>
        <v>0</v>
      </c>
      <c r="K31" s="110"/>
      <c r="L31" s="110"/>
      <c r="M31" s="110"/>
      <c r="N31" s="110"/>
      <c r="O31" s="110"/>
      <c r="P31" s="110"/>
      <c r="Q31" s="110"/>
      <c r="R31" s="110"/>
      <c r="S31" s="110"/>
      <c r="T31" s="110"/>
      <c r="U31" s="110"/>
      <c r="V31" s="110"/>
      <c r="W31" s="110"/>
      <c r="X31" s="110"/>
      <c r="Y31" s="110"/>
      <c r="Z31" s="110"/>
      <c r="AA31" s="110"/>
    </row>
    <row ht="12.75" customHeight="1" hidden="1" r="32">
      <c r="A32" s="135"/>
      <c r="B32" s="135"/>
      <c r="C32" s="135"/>
      <c r="D32" s="327"/>
      <c r="E32" s="509"/>
      <c r="F32" s="510"/>
      <c r="G32" s="329">
        <f>G31/COUNTA($G$3:$G$24)</f>
        <v>0.5</v>
      </c>
      <c r="H32" s="330" t="e">
        <f>H31/COUNTA($H$3:$H$24)</f>
        <v>#DIV/0!</v>
      </c>
      <c r="I32" s="330" t="e">
        <f>I31/COUNTA($I$3:$I$24)</f>
        <v>#DIV/0!</v>
      </c>
      <c r="J32" s="330" t="e">
        <f>J31/COUNTA($I$3:$I$24)</f>
        <v>#DIV/0!</v>
      </c>
      <c r="K32" s="110"/>
      <c r="L32" s="110"/>
      <c r="M32" s="110"/>
      <c r="N32" s="110"/>
      <c r="O32" s="110"/>
      <c r="P32" s="110"/>
      <c r="Q32" s="110"/>
      <c r="R32" s="110"/>
      <c r="S32" s="110"/>
      <c r="T32" s="110"/>
      <c r="U32" s="110"/>
      <c r="V32" s="110"/>
      <c r="W32" s="110"/>
      <c r="X32" s="110"/>
      <c r="Y32" s="110"/>
      <c r="Z32" s="110"/>
      <c r="AA32" s="110"/>
    </row>
    <row ht="12.75" customHeight="1" hidden="1" r="33">
      <c r="A33" s="321"/>
      <c r="B33" s="321"/>
      <c r="C33" s="321"/>
      <c r="D33" s="322"/>
      <c r="E33" s="321"/>
      <c r="F33" s="110"/>
      <c r="G33" s="511"/>
      <c r="H33" s="511"/>
      <c r="I33" s="511"/>
      <c r="J33" s="511"/>
      <c r="K33" s="110"/>
      <c r="L33" s="110"/>
      <c r="M33" s="110"/>
      <c r="N33" s="110"/>
      <c r="O33" s="110"/>
      <c r="P33" s="110"/>
      <c r="Q33" s="110"/>
      <c r="R33" s="110"/>
      <c r="S33" s="110"/>
      <c r="T33" s="110"/>
      <c r="U33" s="110"/>
      <c r="V33" s="110"/>
      <c r="W33" s="110"/>
      <c r="X33" s="110"/>
      <c r="Y33" s="110"/>
      <c r="Z33" s="110"/>
      <c r="AA33" s="110"/>
    </row>
    <row ht="12.75" customHeight="1" hidden="1" r="34">
      <c r="A34" s="321"/>
      <c r="B34" s="321"/>
      <c r="C34" s="321"/>
      <c r="D34" s="322"/>
      <c r="E34" s="321"/>
      <c r="F34" s="110"/>
      <c r="G34" s="110"/>
      <c r="H34" s="110"/>
      <c r="I34" s="110"/>
      <c r="J34" s="110"/>
      <c r="K34" s="110"/>
      <c r="L34" s="110"/>
      <c r="M34" s="110"/>
      <c r="N34" s="110"/>
      <c r="O34" s="110"/>
      <c r="P34" s="110"/>
      <c r="Q34" s="110"/>
      <c r="R34" s="110"/>
      <c r="S34" s="110"/>
      <c r="T34" s="110"/>
      <c r="U34" s="110"/>
      <c r="V34" s="110"/>
      <c r="W34" s="110"/>
      <c r="X34" s="110"/>
      <c r="Y34" s="110"/>
      <c r="Z34" s="110"/>
      <c r="AA34" s="110"/>
    </row>
    <row ht="46.5" customHeight="1" r="35">
      <c r="A35" s="161" t="s">
        <v>605</v>
      </c>
      <c r="B35" s="499"/>
      <c r="C35" s="163"/>
      <c r="D35" s="177"/>
      <c r="E35" s="73"/>
      <c r="F35" s="398"/>
      <c r="G35" s="283" t="s">
        <v>51</v>
      </c>
      <c r="H35" s="76"/>
      <c r="I35" s="76"/>
      <c r="J35" s="76"/>
      <c r="K35" s="399" t="s">
        <v>606</v>
      </c>
      <c r="L35" s="127"/>
      <c r="M35" s="127"/>
      <c r="N35" s="219"/>
    </row>
    <row ht="49.049999999999997" customHeight="1" r="36">
      <c r="A36" s="161" t="s">
        <v>607</v>
      </c>
      <c r="B36" s="499"/>
      <c r="C36" s="163" t="s">
        <v>577</v>
      </c>
      <c r="D36" s="177" t="s">
        <v>608</v>
      </c>
      <c r="E36" s="73" t="s">
        <v>609</v>
      </c>
      <c r="F36" s="398"/>
      <c r="G36" s="426" t="s">
        <v>51</v>
      </c>
      <c r="H36" s="76"/>
      <c r="I36" s="76"/>
      <c r="J36" s="76"/>
      <c r="K36" s="399" t="s">
        <v>610</v>
      </c>
      <c r="L36" s="127"/>
      <c r="M36" s="127"/>
      <c r="N36" s="219"/>
    </row>
    <row ht="139.19999999999999" customHeight="1" r="37">
      <c r="A37" s="161" t="s">
        <v>611</v>
      </c>
      <c r="B37" s="499"/>
      <c r="C37" s="163" t="s">
        <v>612</v>
      </c>
      <c r="D37" s="177" t="s">
        <v>613</v>
      </c>
      <c r="E37" s="73" t="s">
        <v>614</v>
      </c>
      <c r="F37" s="398"/>
      <c r="G37" s="426" t="s">
        <v>51</v>
      </c>
      <c r="H37" s="76"/>
      <c r="I37" s="76"/>
      <c r="J37" s="76"/>
      <c r="K37" s="399" t="s">
        <v>615</v>
      </c>
      <c r="L37" s="127"/>
      <c r="M37" s="127"/>
      <c r="N37" s="219"/>
    </row>
    <row ht="138" customHeight="1" r="38">
      <c r="A38" s="161" t="s">
        <v>616</v>
      </c>
      <c r="B38" s="499"/>
      <c r="C38" s="163" t="s">
        <v>617</v>
      </c>
      <c r="D38" s="177"/>
      <c r="E38" s="73" t="s">
        <v>618</v>
      </c>
      <c r="F38" s="398"/>
      <c r="G38" s="426" t="s">
        <v>51</v>
      </c>
      <c r="H38" s="76"/>
      <c r="I38" s="76"/>
      <c r="J38" s="76"/>
      <c r="K38" s="399" t="s">
        <v>619</v>
      </c>
      <c r="L38" s="127"/>
      <c r="M38" s="127"/>
      <c r="N38" s="219"/>
    </row>
    <row ht="146.40000000000001" customHeight="1" r="39">
      <c r="A39" s="161" t="s">
        <v>620</v>
      </c>
      <c r="B39" s="499"/>
      <c r="C39" s="163" t="s">
        <v>621</v>
      </c>
      <c r="D39" s="177" t="s">
        <v>622</v>
      </c>
      <c r="E39" s="73" t="s">
        <v>623</v>
      </c>
      <c r="F39" s="398"/>
      <c r="G39" s="286" t="s">
        <v>53</v>
      </c>
      <c r="H39" s="76"/>
      <c r="I39" s="76"/>
      <c r="J39" s="76"/>
      <c r="K39" s="399" t="s">
        <v>624</v>
      </c>
      <c r="L39" s="127"/>
      <c r="M39" s="127"/>
      <c r="N39" s="219"/>
    </row>
    <row ht="138" customHeight="1" r="40">
      <c r="A40" s="161" t="s">
        <v>625</v>
      </c>
      <c r="B40" s="499"/>
      <c r="C40" s="163" t="s">
        <v>626</v>
      </c>
      <c r="D40" s="177" t="s">
        <v>627</v>
      </c>
      <c r="E40" s="73" t="s">
        <v>628</v>
      </c>
      <c r="F40" s="398"/>
      <c r="G40" s="286" t="s">
        <v>53</v>
      </c>
      <c r="H40" s="76"/>
      <c r="I40" s="76"/>
      <c r="J40" s="76"/>
      <c r="K40" s="399" t="s">
        <v>629</v>
      </c>
      <c r="L40" s="127"/>
      <c r="M40" s="127"/>
      <c r="N40" s="219"/>
      <c r="O40" s="110"/>
      <c r="P40" s="110"/>
      <c r="Q40" s="110"/>
      <c r="R40" s="110"/>
      <c r="S40" s="110"/>
      <c r="T40" s="110"/>
      <c r="U40" s="110"/>
      <c r="V40" s="110"/>
      <c r="W40" s="110"/>
      <c r="X40" s="110"/>
      <c r="Y40" s="110"/>
      <c r="Z40" s="110"/>
      <c r="AA40" s="110"/>
    </row>
    <row ht="111" customHeight="1" r="41">
      <c r="A41" s="161" t="s">
        <v>630</v>
      </c>
      <c r="B41" s="499"/>
      <c r="C41" s="163" t="s">
        <v>631</v>
      </c>
      <c r="D41" s="177"/>
      <c r="E41" s="73" t="s">
        <v>632</v>
      </c>
      <c r="F41" s="398"/>
      <c r="G41" s="286" t="s">
        <v>53</v>
      </c>
      <c r="H41" s="76"/>
      <c r="I41" s="76"/>
      <c r="J41" s="76"/>
      <c r="K41" s="399" t="s">
        <v>633</v>
      </c>
      <c r="L41" s="127"/>
      <c r="M41" s="127"/>
      <c r="N41" s="219"/>
      <c r="O41" s="110"/>
      <c r="P41" s="110"/>
      <c r="Q41" s="110"/>
      <c r="R41" s="110"/>
      <c r="S41" s="110"/>
      <c r="T41" s="110"/>
      <c r="U41" s="110"/>
      <c r="V41" s="110"/>
      <c r="W41" s="110"/>
      <c r="X41" s="110"/>
      <c r="Y41" s="110"/>
      <c r="Z41" s="110"/>
      <c r="AA41" s="110"/>
    </row>
    <row ht="92.400000000000006" customHeight="1" r="42">
      <c r="A42" s="161" t="s">
        <v>634</v>
      </c>
      <c r="B42" s="499"/>
      <c r="C42" s="163" t="s">
        <v>635</v>
      </c>
      <c r="D42" s="177" t="s">
        <v>636</v>
      </c>
      <c r="E42" s="73" t="s">
        <v>637</v>
      </c>
      <c r="F42" s="398"/>
      <c r="G42" s="286" t="s">
        <v>53</v>
      </c>
      <c r="H42" s="76"/>
      <c r="I42" s="76"/>
      <c r="J42" s="76"/>
      <c r="K42" s="399" t="s">
        <v>638</v>
      </c>
      <c r="L42" s="127"/>
      <c r="M42" s="127"/>
      <c r="N42" s="219"/>
      <c r="O42" s="110"/>
      <c r="P42" s="110"/>
      <c r="Q42" s="110"/>
      <c r="R42" s="110"/>
      <c r="S42" s="110"/>
      <c r="T42" s="110"/>
      <c r="U42" s="110"/>
      <c r="V42" s="110"/>
      <c r="W42" s="110"/>
      <c r="X42" s="110"/>
      <c r="Y42" s="110"/>
      <c r="Z42" s="110"/>
      <c r="AA42" s="110"/>
    </row>
    <row ht="73.5" customHeight="1" r="43">
      <c r="A43" s="161" t="s">
        <v>639</v>
      </c>
      <c r="B43" s="499"/>
      <c r="C43" s="163" t="s">
        <v>640</v>
      </c>
      <c r="D43" s="177"/>
      <c r="E43" s="73" t="s">
        <v>641</v>
      </c>
      <c r="F43" s="398"/>
      <c r="G43" s="286" t="s">
        <v>53</v>
      </c>
      <c r="H43" s="76"/>
      <c r="I43" s="76"/>
      <c r="J43" s="76"/>
      <c r="K43" s="399" t="s">
        <v>642</v>
      </c>
      <c r="L43" s="127"/>
      <c r="M43" s="127"/>
      <c r="N43" s="219"/>
      <c r="O43" s="110"/>
      <c r="P43" s="110"/>
      <c r="Q43" s="110"/>
      <c r="R43" s="110"/>
      <c r="S43" s="110"/>
      <c r="T43" s="110"/>
      <c r="U43" s="110"/>
      <c r="V43" s="110"/>
      <c r="W43" s="110"/>
      <c r="X43" s="110"/>
      <c r="Y43" s="110"/>
      <c r="Z43" s="110"/>
      <c r="AA43" s="110"/>
    </row>
    <row ht="137.25" customHeight="1" r="44">
      <c r="A44" s="161" t="s">
        <v>643</v>
      </c>
      <c r="B44" s="499"/>
      <c r="C44" s="163" t="s">
        <v>644</v>
      </c>
      <c r="D44" s="177"/>
      <c r="E44" s="73" t="s">
        <v>645</v>
      </c>
      <c r="F44" s="398"/>
      <c r="G44" s="426" t="s">
        <v>53</v>
      </c>
      <c r="H44" s="76"/>
      <c r="I44" s="76"/>
      <c r="J44" s="76"/>
      <c r="K44" s="399" t="s">
        <v>646</v>
      </c>
      <c r="L44" s="127"/>
      <c r="M44" s="127"/>
      <c r="N44" s="219"/>
      <c r="O44" s="110"/>
      <c r="P44" s="110"/>
      <c r="Q44" s="110"/>
      <c r="R44" s="110"/>
      <c r="S44" s="110"/>
      <c r="T44" s="110"/>
      <c r="U44" s="110"/>
      <c r="V44" s="110"/>
      <c r="W44" s="110"/>
      <c r="X44" s="110"/>
      <c r="Y44" s="110"/>
      <c r="Z44" s="110"/>
      <c r="AA44" s="110"/>
    </row>
    <row ht="12.75" customHeight="1" r="45">
      <c r="A45" s="321"/>
      <c r="B45" s="321"/>
      <c r="C45" s="321"/>
      <c r="D45" s="322"/>
      <c r="E45" s="321"/>
      <c r="F45" s="110"/>
      <c r="G45" s="110"/>
      <c r="H45" s="110"/>
      <c r="I45" s="110"/>
      <c r="J45" s="110"/>
      <c r="K45" s="110"/>
      <c r="L45" s="110"/>
      <c r="M45" s="110"/>
      <c r="N45" s="110"/>
      <c r="O45" s="110"/>
      <c r="P45" s="110"/>
      <c r="Q45" s="110"/>
      <c r="R45" s="110"/>
      <c r="S45" s="110"/>
      <c r="T45" s="110"/>
      <c r="U45" s="110"/>
      <c r="V45" s="110"/>
      <c r="W45" s="110"/>
      <c r="X45" s="110"/>
      <c r="Y45" s="110"/>
      <c r="Z45" s="110"/>
      <c r="AA45" s="110"/>
    </row>
    <row ht="12.75" customHeight="1" r="46">
      <c r="A46" s="321"/>
      <c r="B46" s="321"/>
      <c r="C46" s="321"/>
      <c r="D46" s="322"/>
      <c r="E46" s="321"/>
      <c r="F46" s="110"/>
      <c r="G46" s="110"/>
      <c r="H46" s="110"/>
      <c r="I46" s="110"/>
      <c r="J46" s="110"/>
      <c r="K46" s="110"/>
      <c r="L46" s="110"/>
      <c r="M46" s="110"/>
      <c r="N46" s="110"/>
      <c r="O46" s="110"/>
      <c r="P46" s="110"/>
      <c r="Q46" s="110"/>
      <c r="R46" s="110"/>
      <c r="S46" s="110"/>
      <c r="T46" s="110"/>
      <c r="U46" s="110"/>
      <c r="V46" s="110"/>
      <c r="W46" s="110"/>
      <c r="X46" s="110"/>
      <c r="Y46" s="110"/>
      <c r="Z46" s="110"/>
      <c r="AA46" s="110"/>
    </row>
    <row ht="12.75" customHeight="1" r="47">
      <c r="A47" s="321"/>
      <c r="B47" s="321"/>
      <c r="C47" s="321"/>
      <c r="D47" s="322"/>
      <c r="E47" s="321"/>
      <c r="F47" s="110"/>
      <c r="G47" s="110"/>
      <c r="H47" s="110"/>
      <c r="I47" s="110"/>
      <c r="J47" s="110"/>
      <c r="K47" s="110"/>
      <c r="L47" s="110"/>
      <c r="M47" s="110"/>
      <c r="N47" s="110"/>
      <c r="O47" s="110"/>
      <c r="P47" s="110"/>
      <c r="Q47" s="110"/>
      <c r="R47" s="110"/>
      <c r="S47" s="110"/>
      <c r="T47" s="110"/>
      <c r="U47" s="110"/>
      <c r="V47" s="110"/>
      <c r="W47" s="110"/>
      <c r="X47" s="110"/>
      <c r="Y47" s="110"/>
      <c r="Z47" s="110"/>
      <c r="AA47" s="110"/>
    </row>
    <row ht="12.75" customHeight="1" r="48">
      <c r="A48" s="321"/>
      <c r="B48" s="321"/>
      <c r="C48" s="321"/>
      <c r="D48" s="322"/>
      <c r="E48" s="321"/>
      <c r="F48" s="110"/>
      <c r="G48" s="110"/>
      <c r="H48" s="110"/>
      <c r="I48" s="110"/>
      <c r="J48" s="110"/>
      <c r="K48" s="110"/>
      <c r="L48" s="110"/>
      <c r="M48" s="110"/>
      <c r="N48" s="110"/>
      <c r="O48" s="110"/>
      <c r="P48" s="110"/>
      <c r="Q48" s="110"/>
      <c r="R48" s="110"/>
      <c r="S48" s="110"/>
      <c r="T48" s="110"/>
      <c r="U48" s="110"/>
      <c r="V48" s="110"/>
      <c r="W48" s="110"/>
      <c r="X48" s="110"/>
      <c r="Y48" s="110"/>
      <c r="Z48" s="110"/>
      <c r="AA48" s="110"/>
    </row>
    <row ht="12.75" customHeight="1" r="49">
      <c r="A49" s="321"/>
      <c r="B49" s="321"/>
      <c r="C49" s="321"/>
      <c r="D49" s="322"/>
      <c r="E49" s="321"/>
      <c r="F49" s="110"/>
      <c r="G49" s="110"/>
      <c r="H49" s="110"/>
      <c r="I49" s="110"/>
      <c r="J49" s="110"/>
      <c r="K49" s="110"/>
      <c r="L49" s="110"/>
      <c r="M49" s="110"/>
      <c r="N49" s="110"/>
      <c r="O49" s="110"/>
      <c r="P49" s="110"/>
      <c r="Q49" s="110"/>
      <c r="R49" s="110"/>
      <c r="S49" s="110"/>
      <c r="T49" s="110"/>
      <c r="U49" s="110"/>
      <c r="V49" s="110"/>
      <c r="W49" s="110"/>
      <c r="X49" s="110"/>
      <c r="Y49" s="110"/>
      <c r="Z49" s="110"/>
      <c r="AA49" s="110"/>
    </row>
    <row ht="12.75" customHeight="1" r="50">
      <c r="A50" s="321"/>
      <c r="B50" s="321"/>
      <c r="C50" s="321"/>
      <c r="D50" s="322"/>
      <c r="E50" s="321"/>
      <c r="F50" s="110"/>
      <c r="G50" s="110"/>
      <c r="H50" s="110"/>
      <c r="I50" s="110"/>
      <c r="J50" s="110"/>
      <c r="K50" s="110"/>
      <c r="L50" s="110"/>
      <c r="M50" s="110"/>
      <c r="N50" s="110"/>
      <c r="O50" s="110"/>
      <c r="P50" s="110"/>
      <c r="Q50" s="110"/>
      <c r="R50" s="110"/>
      <c r="S50" s="110"/>
      <c r="T50" s="110"/>
      <c r="U50" s="110"/>
      <c r="V50" s="110"/>
      <c r="W50" s="110"/>
      <c r="X50" s="110"/>
      <c r="Y50" s="110"/>
      <c r="Z50" s="110"/>
      <c r="AA50" s="110"/>
    </row>
    <row ht="12.75" customHeight="1" r="51">
      <c r="A51" s="321"/>
      <c r="B51" s="321"/>
      <c r="C51" s="321"/>
      <c r="D51" s="322"/>
      <c r="E51" s="321"/>
      <c r="F51" s="110"/>
      <c r="G51" s="110"/>
      <c r="H51" s="110"/>
      <c r="I51" s="110"/>
      <c r="J51" s="110"/>
      <c r="K51" s="110"/>
      <c r="L51" s="110"/>
      <c r="M51" s="110"/>
      <c r="N51" s="110"/>
      <c r="O51" s="110"/>
      <c r="P51" s="110"/>
      <c r="Q51" s="110"/>
      <c r="R51" s="110"/>
      <c r="S51" s="110"/>
      <c r="T51" s="110"/>
      <c r="U51" s="110"/>
      <c r="V51" s="110"/>
      <c r="W51" s="110"/>
      <c r="X51" s="110"/>
      <c r="Y51" s="110"/>
      <c r="Z51" s="110"/>
      <c r="AA51" s="110"/>
    </row>
    <row ht="12.75" customHeight="1" r="52">
      <c r="A52" s="321"/>
      <c r="B52" s="321"/>
      <c r="C52" s="321"/>
      <c r="D52" s="322"/>
      <c r="E52" s="321"/>
      <c r="F52" s="110"/>
      <c r="G52" s="110"/>
      <c r="H52" s="110"/>
      <c r="I52" s="110"/>
      <c r="J52" s="110"/>
      <c r="K52" s="110"/>
      <c r="L52" s="110"/>
      <c r="M52" s="110"/>
      <c r="N52" s="110"/>
      <c r="O52" s="110"/>
      <c r="P52" s="110"/>
      <c r="Q52" s="110"/>
      <c r="R52" s="110"/>
      <c r="S52" s="110"/>
      <c r="T52" s="110"/>
      <c r="U52" s="110"/>
      <c r="V52" s="110"/>
      <c r="W52" s="110"/>
      <c r="X52" s="110"/>
      <c r="Y52" s="110"/>
      <c r="Z52" s="110"/>
      <c r="AA52" s="110"/>
    </row>
    <row ht="12.75" customHeight="1" r="53">
      <c r="A53" s="321"/>
      <c r="B53" s="321"/>
      <c r="C53" s="321"/>
      <c r="D53" s="322"/>
      <c r="E53" s="321"/>
      <c r="F53" s="110"/>
      <c r="G53" s="110"/>
      <c r="H53" s="110"/>
      <c r="I53" s="110"/>
      <c r="J53" s="110"/>
      <c r="K53" s="110"/>
      <c r="L53" s="110"/>
      <c r="M53" s="110"/>
      <c r="N53" s="110"/>
      <c r="O53" s="110"/>
      <c r="P53" s="110"/>
      <c r="Q53" s="110"/>
      <c r="R53" s="110"/>
      <c r="S53" s="110"/>
      <c r="T53" s="110"/>
      <c r="U53" s="110"/>
      <c r="V53" s="110"/>
      <c r="W53" s="110"/>
      <c r="X53" s="110"/>
      <c r="Y53" s="110"/>
      <c r="Z53" s="110"/>
      <c r="AA53" s="110"/>
    </row>
    <row ht="12.75" customHeight="1" r="54">
      <c r="A54" s="321"/>
      <c r="B54" s="321"/>
      <c r="C54" s="321"/>
      <c r="D54" s="322"/>
      <c r="E54" s="321"/>
      <c r="F54" s="110"/>
      <c r="G54" s="110"/>
      <c r="H54" s="110"/>
      <c r="I54" s="110"/>
      <c r="J54" s="110"/>
      <c r="K54" s="110"/>
      <c r="L54" s="110"/>
      <c r="M54" s="110"/>
      <c r="N54" s="110"/>
      <c r="O54" s="110"/>
      <c r="P54" s="110"/>
      <c r="Q54" s="110"/>
      <c r="R54" s="110"/>
      <c r="S54" s="110"/>
      <c r="T54" s="110"/>
      <c r="U54" s="110"/>
      <c r="V54" s="110"/>
      <c r="W54" s="110"/>
      <c r="X54" s="110"/>
      <c r="Y54" s="110"/>
      <c r="Z54" s="110"/>
      <c r="AA54" s="110"/>
    </row>
    <row ht="12.75" customHeight="1" r="55">
      <c r="A55" s="321"/>
      <c r="B55" s="321"/>
      <c r="C55" s="321"/>
      <c r="D55" s="322"/>
      <c r="E55" s="321"/>
      <c r="F55" s="110"/>
      <c r="G55" s="110"/>
      <c r="H55" s="110"/>
      <c r="I55" s="110"/>
      <c r="J55" s="110"/>
      <c r="K55" s="110"/>
      <c r="L55" s="110"/>
      <c r="M55" s="110"/>
      <c r="N55" s="110"/>
      <c r="O55" s="110"/>
      <c r="P55" s="110"/>
      <c r="Q55" s="110"/>
      <c r="R55" s="110"/>
      <c r="S55" s="110"/>
      <c r="T55" s="110"/>
      <c r="U55" s="110"/>
      <c r="V55" s="110"/>
      <c r="W55" s="110"/>
      <c r="X55" s="110"/>
      <c r="Y55" s="110"/>
      <c r="Z55" s="110"/>
      <c r="AA55" s="110"/>
    </row>
    <row ht="12.75" customHeight="1" r="56">
      <c r="A56" s="321"/>
      <c r="B56" s="321"/>
      <c r="C56" s="321"/>
      <c r="D56" s="322"/>
      <c r="E56" s="321"/>
      <c r="F56" s="110"/>
      <c r="G56" s="110"/>
      <c r="H56" s="110"/>
      <c r="I56" s="110"/>
      <c r="J56" s="110"/>
      <c r="K56" s="110"/>
      <c r="L56" s="110"/>
      <c r="M56" s="110"/>
      <c r="N56" s="110"/>
      <c r="O56" s="110"/>
      <c r="P56" s="110"/>
      <c r="Q56" s="110"/>
      <c r="R56" s="110"/>
      <c r="S56" s="110"/>
      <c r="T56" s="110"/>
      <c r="U56" s="110"/>
      <c r="V56" s="110"/>
      <c r="W56" s="110"/>
      <c r="X56" s="110"/>
      <c r="Y56" s="110"/>
      <c r="Z56" s="110"/>
      <c r="AA56" s="110"/>
    </row>
    <row ht="12.75" customHeight="1" r="57">
      <c r="A57" s="321"/>
      <c r="B57" s="321"/>
      <c r="C57" s="321"/>
      <c r="D57" s="322"/>
      <c r="E57" s="321"/>
      <c r="F57" s="110"/>
      <c r="G57" s="110"/>
      <c r="H57" s="110"/>
      <c r="I57" s="110"/>
      <c r="J57" s="110"/>
      <c r="K57" s="110"/>
      <c r="L57" s="110"/>
      <c r="M57" s="110"/>
      <c r="N57" s="110"/>
      <c r="O57" s="110"/>
      <c r="P57" s="110"/>
      <c r="Q57" s="110"/>
      <c r="R57" s="110"/>
      <c r="S57" s="110"/>
      <c r="T57" s="110"/>
      <c r="U57" s="110"/>
      <c r="V57" s="110"/>
      <c r="W57" s="110"/>
      <c r="X57" s="110"/>
      <c r="Y57" s="110"/>
      <c r="Z57" s="110"/>
      <c r="AA57" s="110"/>
    </row>
    <row ht="12.75" customHeight="1" r="58">
      <c r="A58" s="321"/>
      <c r="B58" s="321"/>
      <c r="C58" s="321"/>
      <c r="D58" s="322"/>
      <c r="E58" s="321"/>
      <c r="F58" s="110"/>
      <c r="G58" s="110"/>
      <c r="H58" s="110"/>
      <c r="I58" s="110"/>
      <c r="J58" s="110"/>
      <c r="K58" s="110"/>
      <c r="L58" s="110"/>
      <c r="M58" s="110"/>
      <c r="N58" s="110"/>
      <c r="O58" s="110"/>
      <c r="P58" s="110"/>
      <c r="Q58" s="110"/>
      <c r="R58" s="110"/>
      <c r="S58" s="110"/>
      <c r="T58" s="110"/>
      <c r="U58" s="110"/>
      <c r="V58" s="110"/>
      <c r="W58" s="110"/>
      <c r="X58" s="110"/>
      <c r="Y58" s="110"/>
      <c r="Z58" s="110"/>
      <c r="AA58" s="110"/>
    </row>
    <row ht="12.75" customHeight="1" r="59">
      <c r="A59" s="321"/>
      <c r="B59" s="321"/>
      <c r="C59" s="321"/>
      <c r="D59" s="322"/>
      <c r="E59" s="321"/>
      <c r="F59" s="110"/>
      <c r="G59" s="110"/>
      <c r="H59" s="110"/>
      <c r="I59" s="110"/>
      <c r="J59" s="110"/>
      <c r="K59" s="110"/>
      <c r="L59" s="110"/>
      <c r="M59" s="110"/>
      <c r="N59" s="110"/>
      <c r="O59" s="110"/>
      <c r="P59" s="110"/>
      <c r="Q59" s="110"/>
      <c r="R59" s="110"/>
      <c r="S59" s="110"/>
      <c r="T59" s="110"/>
      <c r="U59" s="110"/>
      <c r="V59" s="110"/>
      <c r="W59" s="110"/>
      <c r="X59" s="110"/>
      <c r="Y59" s="110"/>
      <c r="Z59" s="110"/>
      <c r="AA59" s="110"/>
    </row>
    <row ht="12.75" customHeight="1" r="60">
      <c r="A60" s="321"/>
      <c r="B60" s="321"/>
      <c r="C60" s="321"/>
      <c r="D60" s="322"/>
      <c r="E60" s="321"/>
      <c r="F60" s="110"/>
      <c r="G60" s="110"/>
      <c r="H60" s="110"/>
      <c r="I60" s="110"/>
      <c r="J60" s="110"/>
      <c r="K60" s="110"/>
      <c r="L60" s="110"/>
      <c r="M60" s="110"/>
      <c r="N60" s="110"/>
      <c r="O60" s="110"/>
      <c r="P60" s="110"/>
      <c r="Q60" s="110"/>
      <c r="R60" s="110"/>
      <c r="S60" s="110"/>
      <c r="T60" s="110"/>
      <c r="U60" s="110"/>
      <c r="V60" s="110"/>
      <c r="W60" s="110"/>
      <c r="X60" s="110"/>
      <c r="Y60" s="110"/>
      <c r="Z60" s="110"/>
      <c r="AA60" s="110"/>
    </row>
    <row ht="12.75" customHeight="1" r="61">
      <c r="A61" s="321"/>
      <c r="B61" s="321"/>
      <c r="C61" s="321"/>
      <c r="D61" s="322"/>
      <c r="E61" s="321"/>
      <c r="F61" s="110"/>
      <c r="G61" s="110"/>
      <c r="H61" s="110"/>
      <c r="I61" s="110"/>
      <c r="J61" s="110"/>
      <c r="K61" s="110"/>
      <c r="L61" s="110"/>
      <c r="M61" s="110"/>
      <c r="N61" s="110"/>
      <c r="O61" s="110"/>
      <c r="P61" s="110"/>
      <c r="Q61" s="110"/>
      <c r="R61" s="110"/>
      <c r="S61" s="110"/>
      <c r="T61" s="110"/>
      <c r="U61" s="110"/>
      <c r="V61" s="110"/>
      <c r="W61" s="110"/>
      <c r="X61" s="110"/>
      <c r="Y61" s="110"/>
      <c r="Z61" s="110"/>
      <c r="AA61" s="110"/>
    </row>
    <row ht="12.75" customHeight="1" r="62">
      <c r="A62" s="321"/>
      <c r="B62" s="321"/>
      <c r="C62" s="321"/>
      <c r="D62" s="322"/>
      <c r="E62" s="321"/>
      <c r="F62" s="110"/>
      <c r="G62" s="110"/>
      <c r="H62" s="110"/>
      <c r="I62" s="110"/>
      <c r="J62" s="110"/>
      <c r="K62" s="110"/>
      <c r="L62" s="110"/>
      <c r="M62" s="110"/>
      <c r="N62" s="110"/>
      <c r="O62" s="110"/>
      <c r="P62" s="110"/>
      <c r="Q62" s="110"/>
      <c r="R62" s="110"/>
      <c r="S62" s="110"/>
      <c r="T62" s="110"/>
      <c r="U62" s="110"/>
      <c r="V62" s="110"/>
      <c r="W62" s="110"/>
      <c r="X62" s="110"/>
      <c r="Y62" s="110"/>
      <c r="Z62" s="110"/>
      <c r="AA62" s="110"/>
    </row>
    <row ht="12.75" customHeight="1" r="63">
      <c r="A63" s="321"/>
      <c r="B63" s="321"/>
      <c r="C63" s="321"/>
      <c r="D63" s="322"/>
      <c r="E63" s="321"/>
      <c r="F63" s="110"/>
      <c r="G63" s="110"/>
      <c r="H63" s="110"/>
      <c r="I63" s="110"/>
      <c r="J63" s="110"/>
      <c r="K63" s="110"/>
      <c r="L63" s="110"/>
      <c r="M63" s="110"/>
      <c r="N63" s="110"/>
      <c r="O63" s="110"/>
      <c r="P63" s="110"/>
      <c r="Q63" s="110"/>
      <c r="R63" s="110"/>
      <c r="S63" s="110"/>
      <c r="T63" s="110"/>
      <c r="U63" s="110"/>
      <c r="V63" s="110"/>
      <c r="W63" s="110"/>
      <c r="X63" s="110"/>
      <c r="Y63" s="110"/>
      <c r="Z63" s="110"/>
      <c r="AA63" s="110"/>
    </row>
    <row ht="12.75" customHeight="1" r="64">
      <c r="A64" s="321"/>
      <c r="B64" s="321"/>
      <c r="C64" s="321"/>
      <c r="D64" s="322"/>
      <c r="E64" s="321"/>
      <c r="F64" s="110"/>
      <c r="G64" s="110"/>
      <c r="H64" s="110"/>
      <c r="I64" s="110"/>
      <c r="J64" s="110"/>
      <c r="K64" s="110"/>
      <c r="L64" s="110"/>
      <c r="M64" s="110"/>
      <c r="N64" s="110"/>
      <c r="O64" s="110"/>
      <c r="P64" s="110"/>
      <c r="Q64" s="110"/>
      <c r="R64" s="110"/>
      <c r="S64" s="110"/>
      <c r="T64" s="110"/>
      <c r="U64" s="110"/>
      <c r="V64" s="110"/>
      <c r="W64" s="110"/>
      <c r="X64" s="110"/>
      <c r="Y64" s="110"/>
      <c r="Z64" s="110"/>
      <c r="AA64" s="110"/>
    </row>
    <row ht="12.75" customHeight="1" r="65">
      <c r="A65" s="321"/>
      <c r="B65" s="321"/>
      <c r="C65" s="321"/>
      <c r="D65" s="322"/>
      <c r="E65" s="321"/>
      <c r="F65" s="110"/>
      <c r="G65" s="110"/>
      <c r="H65" s="110"/>
      <c r="I65" s="110"/>
      <c r="J65" s="110"/>
      <c r="K65" s="110"/>
      <c r="L65" s="110"/>
      <c r="M65" s="110"/>
      <c r="N65" s="110"/>
      <c r="O65" s="110"/>
      <c r="P65" s="110"/>
      <c r="Q65" s="110"/>
      <c r="R65" s="110"/>
      <c r="S65" s="110"/>
      <c r="T65" s="110"/>
      <c r="U65" s="110"/>
      <c r="V65" s="110"/>
      <c r="W65" s="110"/>
      <c r="X65" s="110"/>
      <c r="Y65" s="110"/>
      <c r="Z65" s="110"/>
      <c r="AA65" s="110"/>
    </row>
    <row ht="12.75" customHeight="1" r="66">
      <c r="A66" s="321"/>
      <c r="B66" s="321"/>
      <c r="C66" s="321"/>
      <c r="D66" s="322"/>
      <c r="E66" s="321"/>
      <c r="F66" s="110"/>
      <c r="G66" s="110"/>
      <c r="H66" s="110"/>
      <c r="I66" s="110"/>
      <c r="J66" s="110"/>
      <c r="K66" s="110"/>
      <c r="L66" s="110"/>
      <c r="M66" s="110"/>
      <c r="N66" s="110"/>
      <c r="O66" s="110"/>
      <c r="P66" s="110"/>
      <c r="Q66" s="110"/>
      <c r="R66" s="110"/>
      <c r="S66" s="110"/>
      <c r="T66" s="110"/>
      <c r="U66" s="110"/>
      <c r="V66" s="110"/>
      <c r="W66" s="110"/>
      <c r="X66" s="110"/>
      <c r="Y66" s="110"/>
      <c r="Z66" s="110"/>
      <c r="AA66" s="110"/>
    </row>
    <row ht="12.75" customHeight="1" r="67">
      <c r="A67" s="321"/>
      <c r="B67" s="321"/>
      <c r="C67" s="321"/>
      <c r="D67" s="322"/>
      <c r="E67" s="321"/>
      <c r="F67" s="110"/>
      <c r="G67" s="110"/>
      <c r="H67" s="110"/>
      <c r="I67" s="110"/>
      <c r="J67" s="110"/>
      <c r="K67" s="110"/>
      <c r="L67" s="110"/>
      <c r="M67" s="110"/>
      <c r="N67" s="110"/>
      <c r="O67" s="110"/>
      <c r="P67" s="110"/>
      <c r="Q67" s="110"/>
      <c r="R67" s="110"/>
      <c r="S67" s="110"/>
      <c r="T67" s="110"/>
      <c r="U67" s="110"/>
      <c r="V67" s="110"/>
      <c r="W67" s="110"/>
      <c r="X67" s="110"/>
      <c r="Y67" s="110"/>
      <c r="Z67" s="110"/>
      <c r="AA67" s="110"/>
    </row>
    <row ht="12.75" customHeight="1" r="68">
      <c r="A68" s="321"/>
      <c r="B68" s="321"/>
      <c r="C68" s="321"/>
      <c r="D68" s="322"/>
      <c r="E68" s="321"/>
      <c r="F68" s="110"/>
      <c r="G68" s="110"/>
      <c r="H68" s="110"/>
      <c r="I68" s="110"/>
      <c r="J68" s="110"/>
      <c r="K68" s="110"/>
      <c r="L68" s="110"/>
      <c r="M68" s="110"/>
      <c r="N68" s="110"/>
      <c r="O68" s="110"/>
      <c r="P68" s="110"/>
      <c r="Q68" s="110"/>
      <c r="R68" s="110"/>
      <c r="S68" s="110"/>
      <c r="T68" s="110"/>
      <c r="U68" s="110"/>
      <c r="V68" s="110"/>
      <c r="W68" s="110"/>
      <c r="X68" s="110"/>
      <c r="Y68" s="110"/>
      <c r="Z68" s="110"/>
      <c r="AA68" s="110"/>
    </row>
    <row ht="12.75" customHeight="1" r="69">
      <c r="A69" s="321"/>
      <c r="B69" s="321"/>
      <c r="C69" s="321"/>
      <c r="D69" s="322"/>
      <c r="E69" s="321"/>
      <c r="F69" s="110"/>
      <c r="G69" s="110"/>
      <c r="H69" s="110"/>
      <c r="I69" s="110"/>
      <c r="J69" s="110"/>
      <c r="K69" s="110"/>
      <c r="L69" s="110"/>
      <c r="M69" s="110"/>
      <c r="N69" s="110"/>
      <c r="O69" s="110"/>
      <c r="P69" s="110"/>
      <c r="Q69" s="110"/>
      <c r="R69" s="110"/>
      <c r="S69" s="110"/>
      <c r="T69" s="110"/>
      <c r="U69" s="110"/>
      <c r="V69" s="110"/>
      <c r="W69" s="110"/>
      <c r="X69" s="110"/>
      <c r="Y69" s="110"/>
      <c r="Z69" s="110"/>
      <c r="AA69" s="110"/>
    </row>
    <row ht="12.75" customHeight="1" r="70">
      <c r="A70" s="321"/>
      <c r="B70" s="321"/>
      <c r="C70" s="321"/>
      <c r="D70" s="322"/>
      <c r="E70" s="321"/>
      <c r="F70" s="110"/>
      <c r="G70" s="110"/>
      <c r="H70" s="110"/>
      <c r="I70" s="110"/>
      <c r="J70" s="110"/>
      <c r="K70" s="110"/>
      <c r="L70" s="110"/>
      <c r="M70" s="110"/>
      <c r="N70" s="110"/>
      <c r="O70" s="110"/>
      <c r="P70" s="110"/>
      <c r="Q70" s="110"/>
      <c r="R70" s="110"/>
      <c r="S70" s="110"/>
      <c r="T70" s="110"/>
      <c r="U70" s="110"/>
      <c r="V70" s="110"/>
      <c r="W70" s="110"/>
      <c r="X70" s="110"/>
      <c r="Y70" s="110"/>
      <c r="Z70" s="110"/>
      <c r="AA70" s="110"/>
    </row>
    <row ht="12.75" customHeight="1" r="71">
      <c r="A71" s="321"/>
      <c r="B71" s="321"/>
      <c r="C71" s="321"/>
      <c r="D71" s="322"/>
      <c r="E71" s="321"/>
      <c r="F71" s="110"/>
      <c r="G71" s="110"/>
      <c r="H71" s="110"/>
      <c r="I71" s="110"/>
      <c r="J71" s="110"/>
      <c r="K71" s="110"/>
      <c r="L71" s="110"/>
      <c r="M71" s="110"/>
      <c r="N71" s="110"/>
      <c r="O71" s="110"/>
      <c r="P71" s="110"/>
      <c r="Q71" s="110"/>
      <c r="R71" s="110"/>
      <c r="S71" s="110"/>
      <c r="T71" s="110"/>
      <c r="U71" s="110"/>
      <c r="V71" s="110"/>
      <c r="W71" s="110"/>
      <c r="X71" s="110"/>
      <c r="Y71" s="110"/>
      <c r="Z71" s="110"/>
      <c r="AA71" s="110"/>
    </row>
    <row ht="12.75" customHeight="1" r="72">
      <c r="A72" s="321"/>
      <c r="B72" s="321"/>
      <c r="C72" s="321"/>
      <c r="D72" s="322"/>
      <c r="E72" s="321"/>
      <c r="F72" s="110"/>
      <c r="G72" s="110"/>
      <c r="H72" s="110"/>
      <c r="I72" s="110"/>
      <c r="J72" s="110"/>
      <c r="K72" s="110"/>
      <c r="L72" s="110"/>
      <c r="M72" s="110"/>
      <c r="N72" s="110"/>
      <c r="O72" s="110"/>
      <c r="P72" s="110"/>
      <c r="Q72" s="110"/>
      <c r="R72" s="110"/>
      <c r="S72" s="110"/>
      <c r="T72" s="110"/>
      <c r="U72" s="110"/>
      <c r="V72" s="110"/>
      <c r="W72" s="110"/>
      <c r="X72" s="110"/>
      <c r="Y72" s="110"/>
      <c r="Z72" s="110"/>
      <c r="AA72" s="110"/>
    </row>
    <row ht="12.75" customHeight="1" r="73">
      <c r="A73" s="321"/>
      <c r="B73" s="321"/>
      <c r="C73" s="321"/>
      <c r="D73" s="322"/>
      <c r="E73" s="321"/>
      <c r="F73" s="110"/>
      <c r="G73" s="110"/>
      <c r="H73" s="110"/>
      <c r="I73" s="110"/>
      <c r="J73" s="110"/>
      <c r="K73" s="110"/>
      <c r="L73" s="110"/>
      <c r="M73" s="110"/>
      <c r="N73" s="110"/>
      <c r="O73" s="110"/>
      <c r="P73" s="110"/>
      <c r="Q73" s="110"/>
      <c r="R73" s="110"/>
      <c r="S73" s="110"/>
      <c r="T73" s="110"/>
      <c r="U73" s="110"/>
      <c r="V73" s="110"/>
      <c r="W73" s="110"/>
      <c r="X73" s="110"/>
      <c r="Y73" s="110"/>
      <c r="Z73" s="110"/>
      <c r="AA73" s="110"/>
    </row>
    <row ht="12.75" customHeight="1" r="74">
      <c r="A74" s="321"/>
      <c r="B74" s="321"/>
      <c r="C74" s="321"/>
      <c r="D74" s="322"/>
      <c r="E74" s="321"/>
      <c r="F74" s="110"/>
      <c r="G74" s="110"/>
      <c r="H74" s="110"/>
      <c r="I74" s="110"/>
      <c r="J74" s="110"/>
      <c r="K74" s="110"/>
      <c r="L74" s="110"/>
      <c r="M74" s="110"/>
      <c r="N74" s="110"/>
      <c r="O74" s="110"/>
      <c r="P74" s="110"/>
      <c r="Q74" s="110"/>
      <c r="R74" s="110"/>
      <c r="S74" s="110"/>
      <c r="T74" s="110"/>
      <c r="U74" s="110"/>
      <c r="V74" s="110"/>
      <c r="W74" s="110"/>
      <c r="X74" s="110"/>
      <c r="Y74" s="110"/>
      <c r="Z74" s="110"/>
      <c r="AA74" s="110"/>
    </row>
    <row ht="12.75" customHeight="1" r="75">
      <c r="A75" s="321"/>
      <c r="B75" s="321"/>
      <c r="C75" s="321"/>
      <c r="D75" s="322"/>
      <c r="E75" s="321"/>
      <c r="F75" s="110"/>
      <c r="G75" s="110"/>
      <c r="H75" s="110"/>
      <c r="I75" s="110"/>
      <c r="J75" s="110"/>
      <c r="K75" s="110"/>
      <c r="L75" s="110"/>
      <c r="M75" s="110"/>
      <c r="N75" s="110"/>
      <c r="O75" s="110"/>
      <c r="P75" s="110"/>
      <c r="Q75" s="110"/>
      <c r="R75" s="110"/>
      <c r="S75" s="110"/>
      <c r="T75" s="110"/>
      <c r="U75" s="110"/>
      <c r="V75" s="110"/>
      <c r="W75" s="110"/>
      <c r="X75" s="110"/>
      <c r="Y75" s="110"/>
      <c r="Z75" s="110"/>
      <c r="AA75" s="110"/>
    </row>
    <row ht="12.75" customHeight="1" r="76">
      <c r="A76" s="321"/>
      <c r="B76" s="321"/>
      <c r="C76" s="321"/>
      <c r="D76" s="322"/>
      <c r="E76" s="321"/>
      <c r="F76" s="110"/>
      <c r="G76" s="110"/>
      <c r="H76" s="110"/>
      <c r="I76" s="110"/>
      <c r="J76" s="110"/>
      <c r="K76" s="110"/>
      <c r="L76" s="110"/>
      <c r="M76" s="110"/>
      <c r="N76" s="110"/>
      <c r="O76" s="110"/>
      <c r="P76" s="110"/>
      <c r="Q76" s="110"/>
      <c r="R76" s="110"/>
      <c r="S76" s="110"/>
      <c r="T76" s="110"/>
      <c r="U76" s="110"/>
      <c r="V76" s="110"/>
      <c r="W76" s="110"/>
      <c r="X76" s="110"/>
      <c r="Y76" s="110"/>
      <c r="Z76" s="110"/>
      <c r="AA76" s="110"/>
    </row>
    <row ht="12.75" customHeight="1" r="77">
      <c r="A77" s="321"/>
      <c r="B77" s="321"/>
      <c r="C77" s="321"/>
      <c r="D77" s="322"/>
      <c r="E77" s="321"/>
      <c r="F77" s="110"/>
      <c r="G77" s="110"/>
      <c r="H77" s="110"/>
      <c r="I77" s="110"/>
      <c r="J77" s="110"/>
      <c r="K77" s="110"/>
      <c r="L77" s="110"/>
      <c r="M77" s="110"/>
      <c r="N77" s="110"/>
      <c r="O77" s="110"/>
      <c r="P77" s="110"/>
      <c r="Q77" s="110"/>
      <c r="R77" s="110"/>
      <c r="S77" s="110"/>
      <c r="T77" s="110"/>
      <c r="U77" s="110"/>
      <c r="V77" s="110"/>
      <c r="W77" s="110"/>
      <c r="X77" s="110"/>
      <c r="Y77" s="110"/>
      <c r="Z77" s="110"/>
      <c r="AA77" s="110"/>
    </row>
    <row ht="12.75" customHeight="1" r="78">
      <c r="A78" s="321"/>
      <c r="B78" s="321"/>
      <c r="C78" s="321"/>
      <c r="D78" s="322"/>
      <c r="E78" s="321"/>
      <c r="F78" s="110"/>
      <c r="G78" s="110"/>
      <c r="H78" s="110"/>
      <c r="I78" s="110"/>
      <c r="J78" s="110"/>
      <c r="K78" s="110"/>
      <c r="L78" s="110"/>
      <c r="M78" s="110"/>
      <c r="N78" s="110"/>
      <c r="O78" s="110"/>
      <c r="P78" s="110"/>
      <c r="Q78" s="110"/>
      <c r="R78" s="110"/>
      <c r="S78" s="110"/>
      <c r="T78" s="110"/>
      <c r="U78" s="110"/>
      <c r="V78" s="110"/>
      <c r="W78" s="110"/>
      <c r="X78" s="110"/>
      <c r="Y78" s="110"/>
      <c r="Z78" s="110"/>
      <c r="AA78" s="110"/>
    </row>
    <row ht="12.75" customHeight="1" r="79">
      <c r="A79" s="321"/>
      <c r="B79" s="321"/>
      <c r="C79" s="321"/>
      <c r="D79" s="322"/>
      <c r="E79" s="321"/>
      <c r="F79" s="110"/>
      <c r="G79" s="110"/>
      <c r="H79" s="110"/>
      <c r="I79" s="110"/>
      <c r="J79" s="110"/>
      <c r="K79" s="110"/>
      <c r="L79" s="110"/>
      <c r="M79" s="110"/>
      <c r="N79" s="110"/>
      <c r="O79" s="110"/>
      <c r="P79" s="110"/>
      <c r="Q79" s="110"/>
      <c r="R79" s="110"/>
      <c r="S79" s="110"/>
      <c r="T79" s="110"/>
      <c r="U79" s="110"/>
      <c r="V79" s="110"/>
      <c r="W79" s="110"/>
      <c r="X79" s="110"/>
      <c r="Y79" s="110"/>
      <c r="Z79" s="110"/>
      <c r="AA79" s="110"/>
    </row>
    <row ht="12.75" customHeight="1" r="80">
      <c r="A80" s="321"/>
      <c r="B80" s="321"/>
      <c r="C80" s="321"/>
      <c r="D80" s="322"/>
      <c r="E80" s="321"/>
      <c r="F80" s="110"/>
      <c r="G80" s="110"/>
      <c r="H80" s="110"/>
      <c r="I80" s="110"/>
      <c r="J80" s="110"/>
      <c r="K80" s="110"/>
      <c r="L80" s="110"/>
      <c r="M80" s="110"/>
      <c r="N80" s="110"/>
      <c r="O80" s="110"/>
      <c r="P80" s="110"/>
      <c r="Q80" s="110"/>
      <c r="R80" s="110"/>
      <c r="S80" s="110"/>
      <c r="T80" s="110"/>
      <c r="U80" s="110"/>
      <c r="V80" s="110"/>
      <c r="W80" s="110"/>
      <c r="X80" s="110"/>
      <c r="Y80" s="110"/>
      <c r="Z80" s="110"/>
      <c r="AA80" s="110"/>
    </row>
    <row ht="12.75" customHeight="1" r="81">
      <c r="A81" s="321"/>
      <c r="B81" s="321"/>
      <c r="C81" s="321"/>
      <c r="D81" s="322"/>
      <c r="E81" s="321"/>
      <c r="F81" s="110"/>
      <c r="G81" s="110"/>
      <c r="H81" s="110"/>
      <c r="I81" s="110"/>
      <c r="J81" s="110"/>
      <c r="K81" s="110"/>
      <c r="L81" s="110"/>
      <c r="M81" s="110"/>
      <c r="N81" s="110"/>
      <c r="O81" s="110"/>
      <c r="P81" s="110"/>
      <c r="Q81" s="110"/>
      <c r="R81" s="110"/>
      <c r="S81" s="110"/>
      <c r="T81" s="110"/>
      <c r="U81" s="110"/>
      <c r="V81" s="110"/>
      <c r="W81" s="110"/>
      <c r="X81" s="110"/>
      <c r="Y81" s="110"/>
      <c r="Z81" s="110"/>
      <c r="AA81" s="110"/>
    </row>
    <row ht="12.75" customHeight="1" r="82">
      <c r="A82" s="321"/>
      <c r="B82" s="321"/>
      <c r="C82" s="321"/>
      <c r="D82" s="322"/>
      <c r="E82" s="321"/>
      <c r="F82" s="110"/>
      <c r="G82" s="110"/>
      <c r="H82" s="110"/>
      <c r="I82" s="110"/>
      <c r="J82" s="110"/>
      <c r="K82" s="110"/>
      <c r="L82" s="110"/>
      <c r="M82" s="110"/>
      <c r="N82" s="110"/>
      <c r="O82" s="110"/>
      <c r="P82" s="110"/>
      <c r="Q82" s="110"/>
      <c r="R82" s="110"/>
      <c r="S82" s="110"/>
      <c r="T82" s="110"/>
      <c r="U82" s="110"/>
      <c r="V82" s="110"/>
      <c r="W82" s="110"/>
      <c r="X82" s="110"/>
      <c r="Y82" s="110"/>
      <c r="Z82" s="110"/>
      <c r="AA82" s="110"/>
    </row>
    <row ht="12.75" customHeight="1" r="83">
      <c r="A83" s="321"/>
      <c r="B83" s="321"/>
      <c r="C83" s="321"/>
      <c r="D83" s="322"/>
      <c r="E83" s="321"/>
      <c r="F83" s="110"/>
      <c r="G83" s="110"/>
      <c r="H83" s="110"/>
      <c r="I83" s="110"/>
      <c r="J83" s="110"/>
      <c r="K83" s="110"/>
      <c r="L83" s="110"/>
      <c r="M83" s="110"/>
      <c r="N83" s="110"/>
      <c r="O83" s="110"/>
      <c r="P83" s="110"/>
      <c r="Q83" s="110"/>
      <c r="R83" s="110"/>
      <c r="S83" s="110"/>
      <c r="T83" s="110"/>
      <c r="U83" s="110"/>
      <c r="V83" s="110"/>
      <c r="W83" s="110"/>
      <c r="X83" s="110"/>
      <c r="Y83" s="110"/>
      <c r="Z83" s="110"/>
      <c r="AA83" s="110"/>
    </row>
    <row ht="12.75" customHeight="1" r="84">
      <c r="A84" s="321"/>
      <c r="B84" s="321"/>
      <c r="C84" s="321"/>
      <c r="D84" s="322"/>
      <c r="E84" s="321"/>
      <c r="F84" s="110"/>
      <c r="G84" s="110"/>
      <c r="H84" s="110"/>
      <c r="I84" s="110"/>
      <c r="J84" s="110"/>
      <c r="K84" s="110"/>
      <c r="L84" s="110"/>
      <c r="M84" s="110"/>
      <c r="N84" s="110"/>
      <c r="O84" s="110"/>
      <c r="P84" s="110"/>
      <c r="Q84" s="110"/>
      <c r="R84" s="110"/>
      <c r="S84" s="110"/>
      <c r="T84" s="110"/>
      <c r="U84" s="110"/>
      <c r="V84" s="110"/>
      <c r="W84" s="110"/>
      <c r="X84" s="110"/>
      <c r="Y84" s="110"/>
      <c r="Z84" s="110"/>
      <c r="AA84" s="110"/>
    </row>
    <row ht="12.75" customHeight="1" r="85">
      <c r="A85" s="321"/>
      <c r="B85" s="321"/>
      <c r="C85" s="321"/>
      <c r="D85" s="322"/>
      <c r="E85" s="321"/>
      <c r="F85" s="110"/>
      <c r="G85" s="110"/>
      <c r="H85" s="110"/>
      <c r="I85" s="110"/>
      <c r="J85" s="110"/>
      <c r="K85" s="110"/>
      <c r="L85" s="110"/>
      <c r="M85" s="110"/>
      <c r="N85" s="110"/>
      <c r="O85" s="110"/>
      <c r="P85" s="110"/>
      <c r="Q85" s="110"/>
      <c r="R85" s="110"/>
      <c r="S85" s="110"/>
      <c r="T85" s="110"/>
      <c r="U85" s="110"/>
      <c r="V85" s="110"/>
      <c r="W85" s="110"/>
      <c r="X85" s="110"/>
      <c r="Y85" s="110"/>
      <c r="Z85" s="110"/>
      <c r="AA85" s="110"/>
    </row>
    <row ht="12.75" customHeight="1" r="86">
      <c r="A86" s="321"/>
      <c r="B86" s="321"/>
      <c r="C86" s="321"/>
      <c r="D86" s="322"/>
      <c r="E86" s="321"/>
      <c r="F86" s="110"/>
      <c r="G86" s="110"/>
      <c r="H86" s="110"/>
      <c r="I86" s="110"/>
      <c r="J86" s="110"/>
      <c r="K86" s="110"/>
      <c r="L86" s="110"/>
      <c r="M86" s="110"/>
      <c r="N86" s="110"/>
      <c r="O86" s="110"/>
      <c r="P86" s="110"/>
      <c r="Q86" s="110"/>
      <c r="R86" s="110"/>
      <c r="S86" s="110"/>
      <c r="T86" s="110"/>
      <c r="U86" s="110"/>
      <c r="V86" s="110"/>
      <c r="W86" s="110"/>
      <c r="X86" s="110"/>
      <c r="Y86" s="110"/>
      <c r="Z86" s="110"/>
      <c r="AA86" s="110"/>
    </row>
    <row ht="12.75" customHeight="1" r="87">
      <c r="A87" s="321"/>
      <c r="B87" s="321"/>
      <c r="C87" s="321"/>
      <c r="D87" s="322"/>
      <c r="E87" s="321"/>
      <c r="F87" s="110"/>
      <c r="G87" s="110"/>
      <c r="H87" s="110"/>
      <c r="I87" s="110"/>
      <c r="J87" s="110"/>
      <c r="K87" s="110"/>
      <c r="L87" s="110"/>
      <c r="M87" s="110"/>
      <c r="N87" s="110"/>
      <c r="O87" s="110"/>
      <c r="P87" s="110"/>
      <c r="Q87" s="110"/>
      <c r="R87" s="110"/>
      <c r="S87" s="110"/>
      <c r="T87" s="110"/>
      <c r="U87" s="110"/>
      <c r="V87" s="110"/>
      <c r="W87" s="110"/>
      <c r="X87" s="110"/>
      <c r="Y87" s="110"/>
      <c r="Z87" s="110"/>
      <c r="AA87" s="110"/>
    </row>
    <row ht="12.75" customHeight="1" r="88">
      <c r="A88" s="321"/>
      <c r="B88" s="321"/>
      <c r="C88" s="321"/>
      <c r="D88" s="322"/>
      <c r="E88" s="321"/>
      <c r="F88" s="110"/>
      <c r="G88" s="110"/>
      <c r="H88" s="110"/>
      <c r="I88" s="110"/>
      <c r="J88" s="110"/>
      <c r="K88" s="110"/>
      <c r="L88" s="110"/>
      <c r="M88" s="110"/>
      <c r="N88" s="110"/>
      <c r="O88" s="110"/>
      <c r="P88" s="110"/>
      <c r="Q88" s="110"/>
      <c r="R88" s="110"/>
      <c r="S88" s="110"/>
      <c r="T88" s="110"/>
      <c r="U88" s="110"/>
      <c r="V88" s="110"/>
      <c r="W88" s="110"/>
      <c r="X88" s="110"/>
      <c r="Y88" s="110"/>
      <c r="Z88" s="110"/>
      <c r="AA88" s="110"/>
    </row>
    <row ht="12.75" customHeight="1" r="89">
      <c r="A89" s="321"/>
      <c r="B89" s="321"/>
      <c r="C89" s="321"/>
      <c r="D89" s="322"/>
      <c r="E89" s="321"/>
      <c r="F89" s="110"/>
      <c r="G89" s="110"/>
      <c r="H89" s="110"/>
      <c r="I89" s="110"/>
      <c r="J89" s="110"/>
      <c r="K89" s="110"/>
      <c r="L89" s="110"/>
      <c r="M89" s="110"/>
      <c r="N89" s="110"/>
      <c r="O89" s="110"/>
      <c r="P89" s="110"/>
      <c r="Q89" s="110"/>
      <c r="R89" s="110"/>
      <c r="S89" s="110"/>
      <c r="T89" s="110"/>
      <c r="U89" s="110"/>
      <c r="V89" s="110"/>
      <c r="W89" s="110"/>
      <c r="X89" s="110"/>
      <c r="Y89" s="110"/>
      <c r="Z89" s="110"/>
      <c r="AA89" s="110"/>
    </row>
    <row ht="12.75" customHeight="1" r="90">
      <c r="A90" s="321"/>
      <c r="B90" s="321"/>
      <c r="C90" s="321"/>
      <c r="D90" s="322"/>
      <c r="E90" s="321"/>
      <c r="F90" s="110"/>
      <c r="G90" s="110"/>
      <c r="H90" s="110"/>
      <c r="I90" s="110"/>
      <c r="J90" s="110"/>
      <c r="K90" s="110"/>
      <c r="L90" s="110"/>
      <c r="M90" s="110"/>
      <c r="N90" s="110"/>
      <c r="O90" s="110"/>
      <c r="P90" s="110"/>
      <c r="Q90" s="110"/>
      <c r="R90" s="110"/>
      <c r="S90" s="110"/>
      <c r="T90" s="110"/>
      <c r="U90" s="110"/>
      <c r="V90" s="110"/>
      <c r="W90" s="110"/>
      <c r="X90" s="110"/>
      <c r="Y90" s="110"/>
      <c r="Z90" s="110"/>
      <c r="AA90" s="110"/>
    </row>
    <row ht="12.75" customHeight="1" r="91">
      <c r="A91" s="321"/>
      <c r="B91" s="321"/>
      <c r="C91" s="321"/>
      <c r="D91" s="322"/>
      <c r="E91" s="321"/>
      <c r="F91" s="110"/>
      <c r="G91" s="110"/>
      <c r="H91" s="110"/>
      <c r="I91" s="110"/>
      <c r="J91" s="110"/>
      <c r="K91" s="110"/>
      <c r="L91" s="110"/>
      <c r="M91" s="110"/>
      <c r="N91" s="110"/>
      <c r="O91" s="110"/>
      <c r="P91" s="110"/>
      <c r="Q91" s="110"/>
      <c r="R91" s="110"/>
      <c r="S91" s="110"/>
      <c r="T91" s="110"/>
      <c r="U91" s="110"/>
      <c r="V91" s="110"/>
      <c r="W91" s="110"/>
      <c r="X91" s="110"/>
      <c r="Y91" s="110"/>
      <c r="Z91" s="110"/>
      <c r="AA91" s="110"/>
    </row>
    <row ht="12.75" customHeight="1" r="92">
      <c r="A92" s="321"/>
      <c r="B92" s="321"/>
      <c r="C92" s="321"/>
      <c r="D92" s="322"/>
      <c r="E92" s="321"/>
      <c r="F92" s="110"/>
      <c r="G92" s="110"/>
      <c r="H92" s="110"/>
      <c r="I92" s="110"/>
      <c r="J92" s="110"/>
      <c r="K92" s="110"/>
      <c r="L92" s="110"/>
      <c r="M92" s="110"/>
      <c r="N92" s="110"/>
      <c r="O92" s="110"/>
      <c r="P92" s="110"/>
      <c r="Q92" s="110"/>
      <c r="R92" s="110"/>
      <c r="S92" s="110"/>
      <c r="T92" s="110"/>
      <c r="U92" s="110"/>
      <c r="V92" s="110"/>
      <c r="W92" s="110"/>
      <c r="X92" s="110"/>
      <c r="Y92" s="110"/>
      <c r="Z92" s="110"/>
      <c r="AA92" s="110"/>
    </row>
    <row ht="12.75" customHeight="1" r="93">
      <c r="A93" s="321"/>
      <c r="B93" s="321"/>
      <c r="C93" s="321"/>
      <c r="D93" s="322"/>
      <c r="E93" s="321"/>
      <c r="F93" s="110"/>
      <c r="G93" s="110"/>
      <c r="H93" s="110"/>
      <c r="I93" s="110"/>
      <c r="J93" s="110"/>
      <c r="K93" s="110"/>
      <c r="L93" s="110"/>
      <c r="M93" s="110"/>
      <c r="N93" s="110"/>
      <c r="O93" s="110"/>
      <c r="P93" s="110"/>
      <c r="Q93" s="110"/>
      <c r="R93" s="110"/>
      <c r="S93" s="110"/>
      <c r="T93" s="110"/>
      <c r="U93" s="110"/>
      <c r="V93" s="110"/>
      <c r="W93" s="110"/>
      <c r="X93" s="110"/>
      <c r="Y93" s="110"/>
      <c r="Z93" s="110"/>
      <c r="AA93" s="110"/>
    </row>
    <row ht="12.75" customHeight="1" r="94">
      <c r="A94" s="321"/>
      <c r="B94" s="321"/>
      <c r="C94" s="321"/>
      <c r="D94" s="322"/>
      <c r="E94" s="321"/>
      <c r="F94" s="110"/>
      <c r="G94" s="110"/>
      <c r="H94" s="110"/>
      <c r="I94" s="110"/>
      <c r="J94" s="110"/>
      <c r="K94" s="110"/>
      <c r="L94" s="110"/>
      <c r="M94" s="110"/>
      <c r="N94" s="110"/>
      <c r="O94" s="110"/>
      <c r="P94" s="110"/>
      <c r="Q94" s="110"/>
      <c r="R94" s="110"/>
      <c r="S94" s="110"/>
      <c r="T94" s="110"/>
      <c r="U94" s="110"/>
      <c r="V94" s="110"/>
      <c r="W94" s="110"/>
      <c r="X94" s="110"/>
      <c r="Y94" s="110"/>
      <c r="Z94" s="110"/>
      <c r="AA94" s="110"/>
    </row>
    <row ht="12.75" customHeight="1" r="95">
      <c r="A95" s="321"/>
      <c r="B95" s="321"/>
      <c r="C95" s="321"/>
      <c r="D95" s="322"/>
      <c r="E95" s="321"/>
      <c r="F95" s="110"/>
      <c r="G95" s="110"/>
      <c r="H95" s="110"/>
      <c r="I95" s="110"/>
      <c r="J95" s="110"/>
      <c r="K95" s="110"/>
      <c r="L95" s="110"/>
      <c r="M95" s="110"/>
      <c r="N95" s="110"/>
      <c r="O95" s="110"/>
      <c r="P95" s="110"/>
      <c r="Q95" s="110"/>
      <c r="R95" s="110"/>
      <c r="S95" s="110"/>
      <c r="T95" s="110"/>
      <c r="U95" s="110"/>
      <c r="V95" s="110"/>
      <c r="W95" s="110"/>
      <c r="X95" s="110"/>
      <c r="Y95" s="110"/>
      <c r="Z95" s="110"/>
      <c r="AA95" s="110"/>
    </row>
    <row ht="12.75" customHeight="1" r="96">
      <c r="A96" s="321"/>
      <c r="B96" s="321"/>
      <c r="C96" s="321"/>
      <c r="D96" s="322"/>
      <c r="E96" s="321"/>
      <c r="F96" s="110"/>
      <c r="G96" s="110"/>
      <c r="H96" s="110"/>
      <c r="I96" s="110"/>
      <c r="J96" s="110"/>
      <c r="K96" s="110"/>
      <c r="L96" s="110"/>
      <c r="M96" s="110"/>
      <c r="N96" s="110"/>
      <c r="O96" s="110"/>
      <c r="P96" s="110"/>
      <c r="Q96" s="110"/>
      <c r="R96" s="110"/>
      <c r="S96" s="110"/>
      <c r="T96" s="110"/>
      <c r="U96" s="110"/>
      <c r="V96" s="110"/>
      <c r="W96" s="110"/>
      <c r="X96" s="110"/>
      <c r="Y96" s="110"/>
      <c r="Z96" s="110"/>
      <c r="AA96" s="110"/>
    </row>
    <row ht="12.75" customHeight="1" r="97">
      <c r="A97" s="321"/>
      <c r="B97" s="321"/>
      <c r="C97" s="321"/>
      <c r="D97" s="322"/>
      <c r="E97" s="321"/>
      <c r="F97" s="110"/>
      <c r="G97" s="110"/>
      <c r="H97" s="110"/>
      <c r="I97" s="110"/>
      <c r="J97" s="110"/>
      <c r="K97" s="110"/>
      <c r="L97" s="110"/>
      <c r="M97" s="110"/>
      <c r="N97" s="110"/>
      <c r="O97" s="110"/>
      <c r="P97" s="110"/>
      <c r="Q97" s="110"/>
      <c r="R97" s="110"/>
      <c r="S97" s="110"/>
      <c r="T97" s="110"/>
      <c r="U97" s="110"/>
      <c r="V97" s="110"/>
      <c r="W97" s="110"/>
      <c r="X97" s="110"/>
      <c r="Y97" s="110"/>
      <c r="Z97" s="110"/>
      <c r="AA97" s="110"/>
    </row>
    <row ht="12.75" customHeight="1" r="98">
      <c r="A98" s="321"/>
      <c r="B98" s="321"/>
      <c r="C98" s="321"/>
      <c r="D98" s="322"/>
      <c r="E98" s="321"/>
      <c r="F98" s="110"/>
      <c r="G98" s="110"/>
      <c r="H98" s="110"/>
      <c r="I98" s="110"/>
      <c r="J98" s="110"/>
      <c r="K98" s="110"/>
      <c r="L98" s="110"/>
      <c r="M98" s="110"/>
      <c r="N98" s="110"/>
      <c r="O98" s="110"/>
      <c r="P98" s="110"/>
      <c r="Q98" s="110"/>
      <c r="R98" s="110"/>
      <c r="S98" s="110"/>
      <c r="T98" s="110"/>
      <c r="U98" s="110"/>
      <c r="V98" s="110"/>
      <c r="W98" s="110"/>
      <c r="X98" s="110"/>
      <c r="Y98" s="110"/>
      <c r="Z98" s="110"/>
      <c r="AA98" s="110"/>
    </row>
    <row ht="12.75" customHeight="1" r="99">
      <c r="A99" s="321"/>
      <c r="B99" s="321"/>
      <c r="C99" s="321"/>
      <c r="D99" s="322"/>
      <c r="E99" s="321"/>
      <c r="F99" s="110"/>
      <c r="G99" s="110"/>
      <c r="H99" s="110"/>
      <c r="I99" s="110"/>
      <c r="J99" s="110"/>
      <c r="K99" s="110"/>
      <c r="L99" s="110"/>
      <c r="M99" s="110"/>
      <c r="N99" s="110"/>
      <c r="O99" s="110"/>
      <c r="P99" s="110"/>
      <c r="Q99" s="110"/>
      <c r="R99" s="110"/>
      <c r="S99" s="110"/>
      <c r="T99" s="110"/>
      <c r="U99" s="110"/>
      <c r="V99" s="110"/>
      <c r="W99" s="110"/>
      <c r="X99" s="110"/>
      <c r="Y99" s="110"/>
      <c r="Z99" s="110"/>
      <c r="AA99" s="110"/>
    </row>
    <row ht="12.75" customHeight="1" r="100">
      <c r="A100" s="321"/>
      <c r="B100" s="321"/>
      <c r="C100" s="321"/>
      <c r="D100" s="322"/>
      <c r="E100" s="321"/>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2.75" customHeight="1" r="101">
      <c r="A101" s="321"/>
      <c r="B101" s="321"/>
      <c r="C101" s="321"/>
      <c r="D101" s="322"/>
      <c r="E101" s="321"/>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2.75" customHeight="1" r="102">
      <c r="A102" s="321"/>
      <c r="B102" s="321"/>
      <c r="C102" s="321"/>
      <c r="D102" s="322"/>
      <c r="E102" s="321"/>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2.75" customHeight="1" r="103">
      <c r="A103" s="321"/>
      <c r="B103" s="321"/>
      <c r="C103" s="321"/>
      <c r="D103" s="322"/>
      <c r="E103" s="321"/>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2.75" customHeight="1" r="104">
      <c r="A104" s="321"/>
      <c r="B104" s="321"/>
      <c r="C104" s="321"/>
      <c r="D104" s="322"/>
      <c r="E104" s="321"/>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2.75" customHeight="1" r="105">
      <c r="A105" s="321"/>
      <c r="B105" s="321"/>
      <c r="C105" s="321"/>
      <c r="D105" s="322"/>
      <c r="E105" s="321"/>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2.75" customHeight="1" r="106">
      <c r="A106" s="321"/>
      <c r="B106" s="321"/>
      <c r="C106" s="321"/>
      <c r="D106" s="322"/>
      <c r="E106" s="321"/>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2.75" customHeight="1" r="107">
      <c r="A107" s="321"/>
      <c r="B107" s="321"/>
      <c r="C107" s="321"/>
      <c r="D107" s="322"/>
      <c r="E107" s="321"/>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2.75" customHeight="1" r="108">
      <c r="A108" s="321"/>
      <c r="B108" s="321"/>
      <c r="C108" s="321"/>
      <c r="D108" s="322"/>
      <c r="E108" s="321"/>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2.75" customHeight="1" r="109">
      <c r="A109" s="321"/>
      <c r="B109" s="321"/>
      <c r="C109" s="321"/>
      <c r="D109" s="322"/>
      <c r="E109" s="321"/>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2.75" customHeight="1" r="110">
      <c r="A110" s="321"/>
      <c r="B110" s="321"/>
      <c r="C110" s="321"/>
      <c r="D110" s="322"/>
      <c r="E110" s="321"/>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2.75" customHeight="1" r="111">
      <c r="A111" s="321"/>
      <c r="B111" s="321"/>
      <c r="C111" s="321"/>
      <c r="D111" s="322"/>
      <c r="E111" s="321"/>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2.75" customHeight="1" r="112">
      <c r="A112" s="321"/>
      <c r="B112" s="321"/>
      <c r="C112" s="321"/>
      <c r="D112" s="322"/>
      <c r="E112" s="321"/>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2.75" customHeight="1" r="113">
      <c r="A113" s="321"/>
      <c r="B113" s="321"/>
      <c r="C113" s="321"/>
      <c r="D113" s="322"/>
      <c r="E113" s="321"/>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2.75" customHeight="1" r="114">
      <c r="A114" s="321"/>
      <c r="B114" s="321"/>
      <c r="C114" s="321"/>
      <c r="D114" s="322"/>
      <c r="E114" s="321"/>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2.75" customHeight="1" r="115">
      <c r="A115" s="321"/>
      <c r="B115" s="321"/>
      <c r="C115" s="321"/>
      <c r="D115" s="322"/>
      <c r="E115" s="321"/>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2.75" customHeight="1" r="116">
      <c r="A116" s="321"/>
      <c r="B116" s="321"/>
      <c r="C116" s="321"/>
      <c r="D116" s="322"/>
      <c r="E116" s="321"/>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2.75" customHeight="1" r="117">
      <c r="A117" s="321"/>
      <c r="B117" s="321"/>
      <c r="C117" s="321"/>
      <c r="D117" s="322"/>
      <c r="E117" s="321"/>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2.75" customHeight="1" r="118">
      <c r="A118" s="321"/>
      <c r="B118" s="321"/>
      <c r="C118" s="321"/>
      <c r="D118" s="322"/>
      <c r="E118" s="321"/>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2.75" customHeight="1" r="119">
      <c r="A119" s="321"/>
      <c r="B119" s="321"/>
      <c r="C119" s="321"/>
      <c r="D119" s="322"/>
      <c r="E119" s="321"/>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2.75" customHeight="1" r="120">
      <c r="A120" s="321"/>
      <c r="B120" s="321"/>
      <c r="C120" s="321"/>
      <c r="D120" s="322"/>
      <c r="E120" s="321"/>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2.75" customHeight="1" r="121">
      <c r="A121" s="321"/>
      <c r="B121" s="321"/>
      <c r="C121" s="321"/>
      <c r="D121" s="322"/>
      <c r="E121" s="321"/>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2.75" customHeight="1" r="122">
      <c r="A122" s="321"/>
      <c r="B122" s="321"/>
      <c r="C122" s="321"/>
      <c r="D122" s="322"/>
      <c r="E122" s="321"/>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2.75" customHeight="1" r="123">
      <c r="A123" s="321"/>
      <c r="B123" s="321"/>
      <c r="C123" s="321"/>
      <c r="D123" s="322"/>
      <c r="E123" s="321"/>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2.75" customHeight="1" r="124">
      <c r="A124" s="321"/>
      <c r="B124" s="321"/>
      <c r="C124" s="321"/>
      <c r="D124" s="322"/>
      <c r="E124" s="321"/>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2.75" customHeight="1" r="125">
      <c r="A125" s="321"/>
      <c r="B125" s="321"/>
      <c r="C125" s="321"/>
      <c r="D125" s="322"/>
      <c r="E125" s="321"/>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2.75" customHeight="1" r="126">
      <c r="A126" s="321"/>
      <c r="B126" s="321"/>
      <c r="C126" s="321"/>
      <c r="D126" s="322"/>
      <c r="E126" s="321"/>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2.75" customHeight="1" r="127">
      <c r="A127" s="321"/>
      <c r="B127" s="321"/>
      <c r="C127" s="321"/>
      <c r="D127" s="322"/>
      <c r="E127" s="321"/>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2.75" customHeight="1" r="128">
      <c r="A128" s="321"/>
      <c r="B128" s="321"/>
      <c r="C128" s="321"/>
      <c r="D128" s="322"/>
      <c r="E128" s="321"/>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2.75" customHeight="1" r="129">
      <c r="A129" s="321"/>
      <c r="B129" s="321"/>
      <c r="C129" s="321"/>
      <c r="D129" s="322"/>
      <c r="E129" s="32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2.75" customHeight="1" r="130">
      <c r="A130" s="321"/>
      <c r="B130" s="321"/>
      <c r="C130" s="321"/>
      <c r="D130" s="322"/>
      <c r="E130" s="321"/>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2.75" customHeight="1" r="131">
      <c r="A131" s="321"/>
      <c r="B131" s="321"/>
      <c r="C131" s="321"/>
      <c r="D131" s="322"/>
      <c r="E131" s="321"/>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2.75" customHeight="1" r="132">
      <c r="A132" s="321"/>
      <c r="B132" s="321"/>
      <c r="C132" s="321"/>
      <c r="D132" s="322"/>
      <c r="E132" s="321"/>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2.75" customHeight="1" r="133">
      <c r="A133" s="321"/>
      <c r="B133" s="321"/>
      <c r="C133" s="321"/>
      <c r="D133" s="322"/>
      <c r="E133" s="321"/>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2.75" customHeight="1" r="134">
      <c r="A134" s="321"/>
      <c r="B134" s="321"/>
      <c r="C134" s="321"/>
      <c r="D134" s="322"/>
      <c r="E134" s="321"/>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2.75" customHeight="1" r="135">
      <c r="A135" s="321"/>
      <c r="B135" s="321"/>
      <c r="C135" s="321"/>
      <c r="D135" s="322"/>
      <c r="E135" s="321"/>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2.75" customHeight="1" r="136">
      <c r="A136" s="321"/>
      <c r="B136" s="321"/>
      <c r="C136" s="321"/>
      <c r="D136" s="322"/>
      <c r="E136" s="321"/>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2.75" customHeight="1" r="137">
      <c r="A137" s="321"/>
      <c r="B137" s="321"/>
      <c r="C137" s="321"/>
      <c r="D137" s="322"/>
      <c r="E137" s="321"/>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2.75" customHeight="1" r="138">
      <c r="A138" s="321"/>
      <c r="B138" s="321"/>
      <c r="C138" s="321"/>
      <c r="D138" s="322"/>
      <c r="E138" s="321"/>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2.75" customHeight="1" r="139">
      <c r="A139" s="321"/>
      <c r="B139" s="321"/>
      <c r="C139" s="321"/>
      <c r="D139" s="322"/>
      <c r="E139" s="321"/>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2.75" customHeight="1" r="140">
      <c r="A140" s="321"/>
      <c r="B140" s="321"/>
      <c r="C140" s="321"/>
      <c r="D140" s="322"/>
      <c r="E140" s="321"/>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2.75" customHeight="1" r="141">
      <c r="A141" s="321"/>
      <c r="B141" s="321"/>
      <c r="C141" s="321"/>
      <c r="D141" s="322"/>
      <c r="E141" s="321"/>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2.75" customHeight="1" r="142">
      <c r="A142" s="321"/>
      <c r="B142" s="321"/>
      <c r="C142" s="321"/>
      <c r="D142" s="322"/>
      <c r="E142" s="321"/>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2.75" customHeight="1" r="143">
      <c r="A143" s="321"/>
      <c r="B143" s="321"/>
      <c r="C143" s="321"/>
      <c r="D143" s="322"/>
      <c r="E143" s="321"/>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2.75" customHeight="1" r="144">
      <c r="A144" s="321"/>
      <c r="B144" s="321"/>
      <c r="C144" s="321"/>
      <c r="D144" s="322"/>
      <c r="E144" s="321"/>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2.75" customHeight="1" r="145">
      <c r="A145" s="321"/>
      <c r="B145" s="321"/>
      <c r="C145" s="321"/>
      <c r="D145" s="322"/>
      <c r="E145" s="321"/>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2.75" customHeight="1" r="146">
      <c r="A146" s="321"/>
      <c r="B146" s="321"/>
      <c r="C146" s="321"/>
      <c r="D146" s="322"/>
      <c r="E146" s="321"/>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2.75" customHeight="1" r="147">
      <c r="A147" s="321"/>
      <c r="B147" s="321"/>
      <c r="C147" s="321"/>
      <c r="D147" s="322"/>
      <c r="E147" s="321"/>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2.75" customHeight="1" r="148">
      <c r="A148" s="321"/>
      <c r="B148" s="321"/>
      <c r="C148" s="321"/>
      <c r="D148" s="322"/>
      <c r="E148" s="321"/>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2.75" customHeight="1" r="149">
      <c r="A149" s="321"/>
      <c r="B149" s="321"/>
      <c r="C149" s="321"/>
      <c r="D149" s="322"/>
      <c r="E149" s="321"/>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2.75" customHeight="1" r="150">
      <c r="A150" s="321"/>
      <c r="B150" s="321"/>
      <c r="C150" s="321"/>
      <c r="D150" s="322"/>
      <c r="E150" s="321"/>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2.75" customHeight="1" r="151">
      <c r="A151" s="321"/>
      <c r="B151" s="321"/>
      <c r="C151" s="321"/>
      <c r="D151" s="322"/>
      <c r="E151" s="321"/>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2.75" customHeight="1" r="152">
      <c r="A152" s="321"/>
      <c r="B152" s="321"/>
      <c r="C152" s="321"/>
      <c r="D152" s="322"/>
      <c r="E152" s="321"/>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2.75" customHeight="1" r="153">
      <c r="A153" s="321"/>
      <c r="B153" s="321"/>
      <c r="C153" s="321"/>
      <c r="D153" s="322"/>
      <c r="E153" s="321"/>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2.75" customHeight="1" r="154">
      <c r="A154" s="321"/>
      <c r="B154" s="321"/>
      <c r="C154" s="321"/>
      <c r="D154" s="322"/>
      <c r="E154" s="321"/>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2.75" customHeight="1" r="155">
      <c r="A155" s="321"/>
      <c r="B155" s="321"/>
      <c r="C155" s="321"/>
      <c r="D155" s="322"/>
      <c r="E155" s="321"/>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2.75" customHeight="1" r="156">
      <c r="A156" s="321"/>
      <c r="B156" s="321"/>
      <c r="C156" s="321"/>
      <c r="D156" s="322"/>
      <c r="E156" s="321"/>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2.75" customHeight="1" r="157">
      <c r="A157" s="321"/>
      <c r="B157" s="321"/>
      <c r="C157" s="321"/>
      <c r="D157" s="322"/>
      <c r="E157" s="321"/>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2.75" customHeight="1" r="158">
      <c r="A158" s="321"/>
      <c r="B158" s="321"/>
      <c r="C158" s="321"/>
      <c r="D158" s="322"/>
      <c r="E158" s="321"/>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2.75" customHeight="1" r="159">
      <c r="A159" s="321"/>
      <c r="B159" s="321"/>
      <c r="C159" s="321"/>
      <c r="D159" s="322"/>
      <c r="E159" s="321"/>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2.75" customHeight="1" r="160">
      <c r="A160" s="321"/>
      <c r="B160" s="321"/>
      <c r="C160" s="321"/>
      <c r="D160" s="322"/>
      <c r="E160" s="321"/>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2.75" customHeight="1" r="161">
      <c r="A161" s="321"/>
      <c r="B161" s="321"/>
      <c r="C161" s="321"/>
      <c r="D161" s="322"/>
      <c r="E161" s="321"/>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2.75" customHeight="1" r="162">
      <c r="A162" s="321"/>
      <c r="B162" s="321"/>
      <c r="C162" s="321"/>
      <c r="D162" s="322"/>
      <c r="E162" s="321"/>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2.75" customHeight="1" r="163">
      <c r="A163" s="321"/>
      <c r="B163" s="321"/>
      <c r="C163" s="321"/>
      <c r="D163" s="322"/>
      <c r="E163" s="321"/>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2.75" customHeight="1" r="164">
      <c r="A164" s="321"/>
      <c r="B164" s="321"/>
      <c r="C164" s="321"/>
      <c r="D164" s="322"/>
      <c r="E164" s="321"/>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2.75" customHeight="1" r="165">
      <c r="A165" s="321"/>
      <c r="B165" s="321"/>
      <c r="C165" s="321"/>
      <c r="D165" s="322"/>
      <c r="E165" s="321"/>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2.75" customHeight="1" r="166">
      <c r="A166" s="321"/>
      <c r="B166" s="321"/>
      <c r="C166" s="321"/>
      <c r="D166" s="322"/>
      <c r="E166" s="321"/>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2.75" customHeight="1" r="167">
      <c r="A167" s="321"/>
      <c r="B167" s="321"/>
      <c r="C167" s="321"/>
      <c r="D167" s="322"/>
      <c r="E167" s="321"/>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2.75" customHeight="1" r="168">
      <c r="A168" s="321"/>
      <c r="B168" s="321"/>
      <c r="C168" s="321"/>
      <c r="D168" s="322"/>
      <c r="E168" s="321"/>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2.75" customHeight="1" r="169">
      <c r="A169" s="321"/>
      <c r="B169" s="321"/>
      <c r="C169" s="321"/>
      <c r="D169" s="322"/>
      <c r="E169" s="321"/>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2.75" customHeight="1" r="170">
      <c r="A170" s="321"/>
      <c r="B170" s="321"/>
      <c r="C170" s="321"/>
      <c r="D170" s="322"/>
      <c r="E170" s="321"/>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2.75" customHeight="1" r="171">
      <c r="A171" s="321"/>
      <c r="B171" s="321"/>
      <c r="C171" s="321"/>
      <c r="D171" s="322"/>
      <c r="E171" s="321"/>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2.75" customHeight="1" r="172">
      <c r="A172" s="321"/>
      <c r="B172" s="321"/>
      <c r="C172" s="321"/>
      <c r="D172" s="322"/>
      <c r="E172" s="321"/>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2.75" customHeight="1" r="173">
      <c r="A173" s="321"/>
      <c r="B173" s="321"/>
      <c r="C173" s="321"/>
      <c r="D173" s="322"/>
      <c r="E173" s="321"/>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2.75" customHeight="1" r="174">
      <c r="A174" s="321"/>
      <c r="B174" s="321"/>
      <c r="C174" s="321"/>
      <c r="D174" s="322"/>
      <c r="E174" s="321"/>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2.75" customHeight="1" r="175">
      <c r="A175" s="321"/>
      <c r="B175" s="321"/>
      <c r="C175" s="321"/>
      <c r="D175" s="322"/>
      <c r="E175" s="321"/>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2.75" customHeight="1" r="176">
      <c r="A176" s="321"/>
      <c r="B176" s="321"/>
      <c r="C176" s="321"/>
      <c r="D176" s="322"/>
      <c r="E176" s="321"/>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2.75" customHeight="1" r="177">
      <c r="A177" s="321"/>
      <c r="B177" s="321"/>
      <c r="C177" s="321"/>
      <c r="D177" s="322"/>
      <c r="E177" s="321"/>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2.75" customHeight="1" r="178">
      <c r="A178" s="321"/>
      <c r="B178" s="321"/>
      <c r="C178" s="321"/>
      <c r="D178" s="322"/>
      <c r="E178" s="321"/>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2.75" customHeight="1" r="179">
      <c r="A179" s="321"/>
      <c r="B179" s="321"/>
      <c r="C179" s="321"/>
      <c r="D179" s="322"/>
      <c r="E179" s="321"/>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2.75" customHeight="1" r="180">
      <c r="A180" s="321"/>
      <c r="B180" s="321"/>
      <c r="C180" s="321"/>
      <c r="D180" s="322"/>
      <c r="E180" s="321"/>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2.75" customHeight="1" r="181">
      <c r="A181" s="321"/>
      <c r="B181" s="321"/>
      <c r="C181" s="321"/>
      <c r="D181" s="322"/>
      <c r="E181" s="321"/>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2.75" customHeight="1" r="182">
      <c r="A182" s="321"/>
      <c r="B182" s="321"/>
      <c r="C182" s="321"/>
      <c r="D182" s="322"/>
      <c r="E182" s="32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2.75" customHeight="1" r="183">
      <c r="A183" s="321"/>
      <c r="B183" s="321"/>
      <c r="C183" s="321"/>
      <c r="D183" s="322"/>
      <c r="E183" s="321"/>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2.75" customHeight="1" r="184">
      <c r="A184" s="321"/>
      <c r="B184" s="321"/>
      <c r="C184" s="321"/>
      <c r="D184" s="322"/>
      <c r="E184" s="321"/>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2.75" customHeight="1" r="185">
      <c r="A185" s="321"/>
      <c r="B185" s="321"/>
      <c r="C185" s="321"/>
      <c r="D185" s="322"/>
      <c r="E185" s="321"/>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2.75" customHeight="1" r="186">
      <c r="A186" s="321"/>
      <c r="B186" s="321"/>
      <c r="C186" s="321"/>
      <c r="D186" s="322"/>
      <c r="E186" s="321"/>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2.75" customHeight="1" r="187">
      <c r="A187" s="321"/>
      <c r="B187" s="321"/>
      <c r="C187" s="321"/>
      <c r="D187" s="322"/>
      <c r="E187" s="321"/>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2.75" customHeight="1" r="188">
      <c r="A188" s="321"/>
      <c r="B188" s="321"/>
      <c r="C188" s="321"/>
      <c r="D188" s="322"/>
      <c r="E188" s="321"/>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2.75" customHeight="1" r="189">
      <c r="A189" s="321"/>
      <c r="B189" s="321"/>
      <c r="C189" s="321"/>
      <c r="D189" s="322"/>
      <c r="E189" s="321"/>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2.75" customHeight="1" r="190">
      <c r="A190" s="321"/>
      <c r="B190" s="321"/>
      <c r="C190" s="321"/>
      <c r="D190" s="322"/>
      <c r="E190" s="321"/>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2.75" customHeight="1" r="191">
      <c r="A191" s="321"/>
      <c r="B191" s="321"/>
      <c r="C191" s="321"/>
      <c r="D191" s="322"/>
      <c r="E191" s="321"/>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2.75" customHeight="1" r="192">
      <c r="A192" s="321"/>
      <c r="B192" s="321"/>
      <c r="C192" s="321"/>
      <c r="D192" s="322"/>
      <c r="E192" s="321"/>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2.75" customHeight="1" r="193">
      <c r="A193" s="321"/>
      <c r="B193" s="321"/>
      <c r="C193" s="321"/>
      <c r="D193" s="322"/>
      <c r="E193" s="321"/>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2.75" customHeight="1" r="194">
      <c r="A194" s="321"/>
      <c r="B194" s="321"/>
      <c r="C194" s="321"/>
      <c r="D194" s="322"/>
      <c r="E194" s="321"/>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2.75" customHeight="1" r="195">
      <c r="A195" s="321"/>
      <c r="B195" s="321"/>
      <c r="C195" s="321"/>
      <c r="D195" s="322"/>
      <c r="E195" s="321"/>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2.75" customHeight="1" r="196">
      <c r="A196" s="321"/>
      <c r="B196" s="321"/>
      <c r="C196" s="321"/>
      <c r="D196" s="322"/>
      <c r="E196" s="321"/>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2.75" customHeight="1" r="197">
      <c r="A197" s="321"/>
      <c r="B197" s="321"/>
      <c r="C197" s="321"/>
      <c r="D197" s="322"/>
      <c r="E197" s="321"/>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2.75" customHeight="1" r="198">
      <c r="A198" s="321"/>
      <c r="B198" s="321"/>
      <c r="C198" s="321"/>
      <c r="D198" s="322"/>
      <c r="E198" s="321"/>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2.75" customHeight="1" r="199">
      <c r="A199" s="321"/>
      <c r="B199" s="321"/>
      <c r="C199" s="321"/>
      <c r="D199" s="322"/>
      <c r="E199" s="321"/>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2.75" customHeight="1" r="200">
      <c r="A200" s="321"/>
      <c r="B200" s="321"/>
      <c r="C200" s="321"/>
      <c r="D200" s="322"/>
      <c r="E200" s="321"/>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2.75" customHeight="1" r="201">
      <c r="A201" s="321"/>
      <c r="B201" s="321"/>
      <c r="C201" s="321"/>
      <c r="D201" s="322"/>
      <c r="E201" s="321"/>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2.75" customHeight="1" r="202">
      <c r="A202" s="321"/>
      <c r="B202" s="321"/>
      <c r="C202" s="321"/>
      <c r="D202" s="322"/>
      <c r="E202" s="321"/>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2.75" customHeight="1" r="203">
      <c r="A203" s="321"/>
      <c r="B203" s="321"/>
      <c r="C203" s="321"/>
      <c r="D203" s="322"/>
      <c r="E203" s="321"/>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2.75" customHeight="1" r="204">
      <c r="A204" s="321"/>
      <c r="B204" s="321"/>
      <c r="C204" s="321"/>
      <c r="D204" s="322"/>
      <c r="E204" s="321"/>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2.75" customHeight="1" r="205">
      <c r="A205" s="321"/>
      <c r="B205" s="321"/>
      <c r="C205" s="321"/>
      <c r="D205" s="322"/>
      <c r="E205" s="321"/>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2.75" customHeight="1" r="206">
      <c r="A206" s="321"/>
      <c r="B206" s="321"/>
      <c r="C206" s="321"/>
      <c r="D206" s="322"/>
      <c r="E206" s="321"/>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2.75" customHeight="1" r="207">
      <c r="A207" s="321"/>
      <c r="B207" s="321"/>
      <c r="C207" s="321"/>
      <c r="D207" s="322"/>
      <c r="E207" s="321"/>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2.75" customHeight="1" r="208">
      <c r="A208" s="321"/>
      <c r="B208" s="321"/>
      <c r="C208" s="321"/>
      <c r="D208" s="322"/>
      <c r="E208" s="321"/>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2.75" customHeight="1" r="209">
      <c r="A209" s="321"/>
      <c r="B209" s="321"/>
      <c r="C209" s="321"/>
      <c r="D209" s="322"/>
      <c r="E209" s="321"/>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2.75" customHeight="1" r="210">
      <c r="A210" s="321"/>
      <c r="B210" s="321"/>
      <c r="C210" s="321"/>
      <c r="D210" s="322"/>
      <c r="E210" s="321"/>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2.75" customHeight="1" r="211">
      <c r="A211" s="321"/>
      <c r="B211" s="321"/>
      <c r="C211" s="321"/>
      <c r="D211" s="322"/>
      <c r="E211" s="321"/>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2.75" customHeight="1" r="212">
      <c r="A212" s="321"/>
      <c r="B212" s="321"/>
      <c r="C212" s="321"/>
      <c r="D212" s="322"/>
      <c r="E212" s="321"/>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2.75" customHeight="1" r="213">
      <c r="A213" s="321"/>
      <c r="B213" s="321"/>
      <c r="C213" s="321"/>
      <c r="D213" s="322"/>
      <c r="E213" s="321"/>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2.75" customHeight="1" r="214">
      <c r="A214" s="321"/>
      <c r="B214" s="321"/>
      <c r="C214" s="321"/>
      <c r="D214" s="322"/>
      <c r="E214" s="321"/>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2.75" customHeight="1" r="215">
      <c r="A215" s="321"/>
      <c r="B215" s="321"/>
      <c r="C215" s="321"/>
      <c r="D215" s="322"/>
      <c r="E215" s="321"/>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2.75" customHeight="1" r="216">
      <c r="A216" s="321"/>
      <c r="B216" s="321"/>
      <c r="C216" s="321"/>
      <c r="D216" s="322"/>
      <c r="E216" s="321"/>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2.75" customHeight="1" r="217">
      <c r="A217" s="321"/>
      <c r="B217" s="321"/>
      <c r="C217" s="321"/>
      <c r="D217" s="322"/>
      <c r="E217" s="321"/>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2.75" customHeight="1" r="218">
      <c r="A218" s="321"/>
      <c r="B218" s="321"/>
      <c r="C218" s="321"/>
      <c r="D218" s="322"/>
      <c r="E218" s="321"/>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2.75" customHeight="1" r="219">
      <c r="A219" s="321"/>
      <c r="B219" s="321"/>
      <c r="C219" s="321"/>
      <c r="D219" s="322"/>
      <c r="E219" s="321"/>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2.75" customHeight="1" r="220">
      <c r="A220" s="321"/>
      <c r="B220" s="321"/>
      <c r="C220" s="321"/>
      <c r="D220" s="322"/>
      <c r="E220" s="321"/>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ht="12.75" customHeight="1" r="221">
      <c r="A221" s="321"/>
      <c r="B221" s="321"/>
      <c r="C221" s="321"/>
      <c r="D221" s="322"/>
      <c r="E221" s="321"/>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ht="12.75" customHeight="1" r="222">
      <c r="A222" s="321"/>
      <c r="B222" s="321"/>
      <c r="C222" s="321"/>
      <c r="D222" s="322"/>
      <c r="E222" s="321"/>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ht="12.75" customHeight="1" r="223">
      <c r="A223" s="321"/>
      <c r="B223" s="321"/>
      <c r="C223" s="321"/>
      <c r="D223" s="322"/>
      <c r="E223" s="321"/>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ht="12.75" customHeight="1" r="224">
      <c r="A224" s="321"/>
      <c r="B224" s="321"/>
      <c r="C224" s="321"/>
      <c r="D224" s="322"/>
      <c r="E224" s="321"/>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ht="12.75" customHeight="1" r="225">
      <c r="A225" s="321"/>
      <c r="B225" s="321"/>
      <c r="C225" s="321"/>
      <c r="D225" s="322"/>
      <c r="E225" s="321"/>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ht="12.75" customHeight="1" r="226">
      <c r="A226" s="321"/>
      <c r="B226" s="321"/>
      <c r="C226" s="321"/>
      <c r="D226" s="322"/>
      <c r="E226" s="321"/>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ht="12.75" customHeight="1" r="227">
      <c r="A227" s="321"/>
      <c r="B227" s="321"/>
      <c r="C227" s="321"/>
      <c r="D227" s="322"/>
      <c r="E227" s="321"/>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ht="12.75" customHeight="1" r="228">
      <c r="A228" s="321"/>
      <c r="B228" s="321"/>
      <c r="C228" s="321"/>
      <c r="D228" s="322"/>
      <c r="E228" s="321"/>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ht="12.75" customHeight="1" r="229">
      <c r="A229" s="321"/>
      <c r="B229" s="321"/>
      <c r="C229" s="321"/>
      <c r="D229" s="322"/>
      <c r="E229" s="321"/>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ht="12.75" customHeight="1" r="230">
      <c r="A230" s="321"/>
      <c r="B230" s="321"/>
      <c r="C230" s="321"/>
      <c r="D230" s="322"/>
      <c r="E230" s="321"/>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ht="12.75" customHeight="1" r="231">
      <c r="A231" s="321"/>
      <c r="B231" s="321"/>
      <c r="C231" s="321"/>
      <c r="D231" s="322"/>
      <c r="E231" s="321"/>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ht="12.75" customHeight="1" r="232">
      <c r="A232" s="321"/>
      <c r="B232" s="321"/>
      <c r="C232" s="321"/>
      <c r="D232" s="322"/>
      <c r="E232" s="321"/>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ht="12.75" customHeight="1" r="233">
      <c r="A233" s="321"/>
      <c r="B233" s="321"/>
      <c r="C233" s="321"/>
      <c r="D233" s="322"/>
      <c r="E233" s="321"/>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ht="12.75" customHeight="1" r="234">
      <c r="A234" s="321"/>
      <c r="B234" s="321"/>
      <c r="C234" s="321"/>
      <c r="D234" s="322"/>
      <c r="E234" s="321"/>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ht="12.75" customHeight="1" r="235">
      <c r="A235" s="321"/>
      <c r="B235" s="321"/>
      <c r="C235" s="321"/>
      <c r="D235" s="322"/>
      <c r="E235" s="321"/>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row>
    <row ht="12.75" customHeight="1" r="236">
      <c r="A236" s="321"/>
      <c r="B236" s="321"/>
      <c r="C236" s="321"/>
      <c r="D236" s="322"/>
      <c r="E236" s="321"/>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row>
    <row ht="12.75" customHeight="1" r="237">
      <c r="A237" s="321"/>
      <c r="B237" s="321"/>
      <c r="C237" s="321"/>
      <c r="D237" s="322"/>
      <c r="E237" s="321"/>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row>
    <row ht="12.75" customHeight="1" r="238">
      <c r="A238" s="321"/>
      <c r="B238" s="321"/>
      <c r="C238" s="321"/>
      <c r="D238" s="322"/>
      <c r="E238" s="321"/>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row>
    <row ht="12.75" customHeight="1" r="239">
      <c r="A239" s="321"/>
      <c r="B239" s="321"/>
      <c r="C239" s="321"/>
      <c r="D239" s="322"/>
      <c r="E239" s="321"/>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row>
    <row ht="12.75" customHeight="1" r="240">
      <c r="A240" s="321"/>
      <c r="B240" s="321"/>
      <c r="C240" s="321"/>
      <c r="D240" s="322"/>
      <c r="E240" s="321"/>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row>
    <row ht="12.75" customHeight="1" r="241">
      <c r="A241" s="321"/>
      <c r="B241" s="321"/>
      <c r="C241" s="321"/>
      <c r="D241" s="322"/>
      <c r="E241" s="321"/>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row>
    <row ht="12.75" customHeight="1" r="242">
      <c r="A242" s="321"/>
      <c r="B242" s="321"/>
      <c r="C242" s="321"/>
      <c r="D242" s="322"/>
      <c r="E242" s="321"/>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row>
    <row ht="12.75" customHeight="1" r="243">
      <c r="A243" s="321"/>
      <c r="B243" s="321"/>
      <c r="C243" s="321"/>
      <c r="D243" s="322"/>
      <c r="E243" s="321"/>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row>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row ht="15.75" customHeight="1" r="1002"/>
    <row ht="15.75" customHeight="1" r="1003"/>
    <row ht="15.75" customHeight="1" r="1004"/>
    <row ht="15.75" customHeight="1" r="1005"/>
    <row ht="15.75" customHeight="1" r="1006"/>
    <row ht="15.75" customHeight="1" r="1007"/>
    <row ht="15.75" customHeight="1" r="1008"/>
    <row ht="15.75" customHeight="1" r="1009"/>
    <row ht="15.75" customHeight="1" r="1010"/>
    <row ht="15.75" customHeight="1" r="1011"/>
    <row ht="15.75" customHeight="1" r="1012"/>
    <row ht="15.75" customHeight="1" r="1013"/>
    <row ht="15.75" customHeight="1" r="1014"/>
    <row ht="15.75" customHeight="1" r="1015"/>
    <row ht="15.75" customHeight="1" r="1016"/>
    <row ht="15.75" customHeight="1" r="1017"/>
    <row ht="15.75" customHeight="1" r="1018"/>
    <row ht="15.75" customHeight="1" r="1019"/>
    <row ht="15.75" customHeight="1" r="1020"/>
    <row ht="15.75" customHeight="1" r="1021"/>
    <row ht="15.75" customHeight="1" r="1022"/>
    <row ht="15.75" customHeight="1" r="1023"/>
  </sheetData>
  <mergeCells count="27">
    <mergeCell ref="M3:M5"/>
    <mergeCell ref="N3:N5"/>
    <mergeCell ref="A3:A5"/>
    <mergeCell ref="B3:B5"/>
    <mergeCell ref="F3:F5"/>
    <mergeCell ref="G3:G5"/>
    <mergeCell ref="H3:H5"/>
    <mergeCell ref="I3:I5"/>
    <mergeCell ref="J3:J5"/>
    <mergeCell ref="K3:K5"/>
    <mergeCell ref="L3:L5"/>
    <mergeCell ref="C3:C4"/>
    <mergeCell ref="D3:D4"/>
    <mergeCell ref="E3:E4"/>
    <mergeCell ref="N24:N25"/>
    <mergeCell ref="M24:M25"/>
    <mergeCell ref="H24:H25"/>
    <mergeCell ref="I24:I25"/>
    <mergeCell ref="L24:L25"/>
    <mergeCell ref="A24:A25"/>
    <mergeCell ref="F24:F25"/>
    <mergeCell ref="G24:G25"/>
    <mergeCell ref="J24:J25"/>
    <mergeCell ref="K24:K25"/>
    <mergeCell ref="B24:B25"/>
    <mergeCell ref="A26:C26"/>
    <mergeCell ref="K26:L26"/>
  </mergeCells>
  <conditionalFormatting sqref="F3">
    <cfRule type="cellIs" priority="1" dxfId="154" operator="equal" stopIfTrue="1">
      <formula>"C"</formula>
    </cfRule>
  </conditionalFormatting>
  <conditionalFormatting sqref="F3">
    <cfRule type="cellIs" priority="2" dxfId="155" operator="equal" stopIfTrue="1">
      <formula>"B"</formula>
    </cfRule>
  </conditionalFormatting>
  <conditionalFormatting sqref="F3">
    <cfRule type="cellIs" priority="3" dxfId="156" operator="equal" stopIfTrue="1">
      <formula>"A"</formula>
    </cfRule>
  </conditionalFormatting>
  <conditionalFormatting sqref="F3">
    <cfRule type="cellIs" priority="4" dxfId="157" operator="equal" stopIfTrue="1">
      <formula>"D"</formula>
    </cfRule>
  </conditionalFormatting>
  <conditionalFormatting sqref="G3:J3 G6:I6">
    <cfRule type="cellIs" priority="5" dxfId="158" operator="equal" stopIfTrue="1">
      <formula>"A"</formula>
    </cfRule>
  </conditionalFormatting>
  <conditionalFormatting sqref="G3:J3 G6:I6">
    <cfRule type="cellIs" priority="6" dxfId="159" operator="equal" stopIfTrue="1">
      <formula>"D"</formula>
    </cfRule>
  </conditionalFormatting>
  <conditionalFormatting sqref="G3:J3 G6:I6">
    <cfRule type="cellIs" priority="7" dxfId="160" operator="equal" stopIfTrue="1">
      <formula>"C"</formula>
    </cfRule>
  </conditionalFormatting>
  <conditionalFormatting sqref="G3:J3 G6:I6">
    <cfRule type="cellIs" priority="8" dxfId="161" operator="equal" stopIfTrue="1">
      <formula>"B"</formula>
    </cfRule>
  </conditionalFormatting>
  <conditionalFormatting sqref="J6">
    <cfRule type="cellIs" priority="9" dxfId="162" operator="equal" stopIfTrue="1">
      <formula>"A"</formula>
    </cfRule>
  </conditionalFormatting>
  <conditionalFormatting sqref="J6">
    <cfRule type="cellIs" priority="10" dxfId="163" operator="equal" stopIfTrue="1">
      <formula>"D"</formula>
    </cfRule>
  </conditionalFormatting>
  <conditionalFormatting sqref="J6">
    <cfRule type="cellIs" priority="11" dxfId="164" operator="equal" stopIfTrue="1">
      <formula>"C"</formula>
    </cfRule>
  </conditionalFormatting>
  <conditionalFormatting sqref="J6">
    <cfRule type="cellIs" priority="12" dxfId="165" operator="equal" stopIfTrue="1">
      <formula>"B"</formula>
    </cfRule>
  </conditionalFormatting>
  <hyperlinks>
    <hyperlink r:id="rId1" location="mesures?preview=poi.5ccc2f7240bb4e5d727b23c7" ref="A3"/>
    <hyperlink r:id="rId2" ref="B3"/>
    <hyperlink r:id="rId3" ref="A6"/>
    <hyperlink r:id="rId3" ref="O6"/>
    <hyperlink r:id="rId3" ref="A7"/>
    <hyperlink r:id="rId3" ref="A8"/>
    <hyperlink r:id="rId3" ref="A9"/>
    <hyperlink r:id="rId3" ref="A10"/>
    <hyperlink r:id="rId3" ref="A11"/>
    <hyperlink r:id="rId3" ref="A12"/>
    <hyperlink r:id="rId3" ref="A13"/>
    <hyperlink r:id="rId3" ref="A14"/>
    <hyperlink r:id="rId3" ref="A15"/>
    <hyperlink r:id="rId3" ref="A16"/>
    <hyperlink r:id="rId3" ref="A17"/>
    <hyperlink r:id="rId3" ref="A18"/>
    <hyperlink r:id="rId3" ref="A19"/>
    <hyperlink r:id="rId3" ref="A20"/>
    <hyperlink r:id="rId3" ref="A21"/>
    <hyperlink r:id="rId3" ref="A22"/>
    <hyperlink r:id="rId3" ref="A23"/>
    <hyperlink r:id="rId1" location="mesures?preview=poi.5cc6c3d940bb4e27423ee0a6" ref="A24"/>
    <hyperlink r:id="rId4" ref="B24"/>
    <hyperlink r:id="rId3" ref="A35"/>
    <hyperlink r:id="rId3" ref="A36"/>
    <hyperlink r:id="rId3" ref="A37"/>
    <hyperlink r:id="rId3" ref="A38"/>
    <hyperlink r:id="rId3" ref="A39"/>
    <hyperlink r:id="rId3" ref="A40"/>
    <hyperlink r:id="rId3" ref="A41"/>
    <hyperlink r:id="rId3" ref="A42"/>
    <hyperlink r:id="rId3" ref="A43"/>
    <hyperlink r:id="rId3" ref="A44"/>
  </hyperlinks>
  <printOptions headings="0" gridLines="0" gridLinesSet="0"/>
  <pageMargins left="0.6692913385826772" right="0.6692913385826772" top="0.59055118110236249" bottom="0.59055118110236249" header="0.5" footer="0.5"/>
  <pageSetup paperSize="9" orientation="portrait"/>
  <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70">
      <pane state="frozen" topLeftCell="B3" xSplit="1" ySplit="2"/>
      <selection activeCell="K27" activeCellId="0" sqref="K27"/>
    </sheetView>
  </sheetViews>
  <sheetFormatPr baseColWidth="10" customHeight="1" defaultColWidth="14.44140625" defaultRowHeight="15"/>
  <cols>
    <col customWidth="1" min="1" max="1" width="43"/>
    <col customWidth="1" min="2" max="2" style="39" width="20.6640625"/>
    <col customWidth="1" min="3" max="5" width="35.6640625"/>
    <col customWidth="1" min="6" max="6" width="27"/>
    <col customWidth="1" min="7" max="10" width="18.5546875"/>
    <col customWidth="1" min="11" max="14" width="30.109375"/>
    <col customWidth="1" min="15" max="27" width="10.88671875"/>
  </cols>
  <sheetData>
    <row ht="95.099999999999994" customHeight="1" r="1">
      <c r="A1" s="512"/>
      <c r="B1" s="321" t="s">
        <v>647</v>
      </c>
      <c r="C1" s="321"/>
      <c r="D1" s="322"/>
      <c r="E1" s="321"/>
      <c r="F1" s="110"/>
      <c r="G1" s="110"/>
      <c r="H1" s="110"/>
      <c r="I1" s="110"/>
      <c r="J1" s="110"/>
      <c r="K1" s="110"/>
      <c r="L1" s="110"/>
      <c r="M1" s="110"/>
      <c r="N1" s="110"/>
      <c r="O1" s="110"/>
      <c r="P1" s="110"/>
      <c r="Q1" s="110"/>
      <c r="R1" s="110"/>
      <c r="S1" s="110"/>
      <c r="T1" s="110"/>
      <c r="U1" s="110"/>
      <c r="V1" s="110"/>
      <c r="W1" s="110"/>
      <c r="X1" s="110"/>
      <c r="Y1" s="110"/>
      <c r="Z1" s="110"/>
      <c r="AA1" s="110"/>
    </row>
    <row ht="120" customHeight="1" r="2">
      <c r="A2" s="408" t="s">
        <v>35</v>
      </c>
      <c r="B2" s="513" t="s">
        <v>79</v>
      </c>
      <c r="C2" s="445"/>
      <c r="D2" s="514"/>
      <c r="E2" s="515"/>
      <c r="F2" s="516" t="s">
        <v>38</v>
      </c>
      <c r="G2" s="517" t="s">
        <v>39</v>
      </c>
      <c r="H2" s="445" t="s">
        <v>40</v>
      </c>
      <c r="I2" s="445" t="s">
        <v>41</v>
      </c>
      <c r="J2" s="445" t="s">
        <v>42</v>
      </c>
      <c r="K2" s="445" t="s">
        <v>43</v>
      </c>
      <c r="L2" s="518" t="s">
        <v>44</v>
      </c>
      <c r="M2" s="445" t="s">
        <v>45</v>
      </c>
      <c r="N2" s="519" t="s">
        <v>46</v>
      </c>
      <c r="O2" s="520"/>
      <c r="P2" s="520"/>
      <c r="Q2" s="520"/>
      <c r="R2" s="520"/>
      <c r="S2" s="520"/>
      <c r="T2" s="520"/>
      <c r="U2" s="520"/>
      <c r="V2" s="520"/>
      <c r="W2" s="520"/>
      <c r="X2" s="520"/>
      <c r="Y2" s="520"/>
      <c r="Z2" s="520"/>
      <c r="AA2" s="520"/>
    </row>
    <row ht="105.75" customHeight="1" r="3">
      <c r="A3" s="54" t="s">
        <v>648</v>
      </c>
      <c r="B3" s="471" t="s">
        <v>649</v>
      </c>
      <c r="C3" s="187" t="s">
        <v>650</v>
      </c>
      <c r="D3" s="188" t="s">
        <v>651</v>
      </c>
      <c r="E3" s="85" t="s">
        <v>652</v>
      </c>
      <c r="F3" s="436"/>
      <c r="G3" s="521" t="s">
        <v>271</v>
      </c>
      <c r="H3" s="411"/>
      <c r="I3" s="191"/>
      <c r="J3" s="419"/>
      <c r="K3" s="193" t="s">
        <v>653</v>
      </c>
      <c r="L3" s="195"/>
      <c r="M3" s="194"/>
      <c r="N3" s="196"/>
      <c r="O3" s="110"/>
      <c r="P3" s="110"/>
      <c r="Q3" s="110"/>
      <c r="R3" s="110"/>
      <c r="S3" s="110"/>
      <c r="T3" s="110"/>
      <c r="U3" s="110"/>
      <c r="V3" s="110"/>
      <c r="W3" s="110"/>
      <c r="X3" s="110"/>
      <c r="Y3" s="110"/>
      <c r="Z3" s="110"/>
      <c r="AA3" s="110"/>
    </row>
    <row ht="72.75" customHeight="1" r="4">
      <c r="A4" s="71"/>
      <c r="B4" s="72"/>
      <c r="C4" s="206" t="s">
        <v>654</v>
      </c>
      <c r="D4" s="207"/>
      <c r="E4" s="120"/>
      <c r="F4" s="200"/>
      <c r="G4" s="211"/>
      <c r="H4" s="413"/>
      <c r="I4" s="126"/>
      <c r="J4" s="128"/>
      <c r="K4" s="211"/>
      <c r="L4" s="413"/>
      <c r="M4" s="126"/>
      <c r="N4" s="128"/>
      <c r="O4" s="110"/>
      <c r="P4" s="110"/>
      <c r="Q4" s="110"/>
      <c r="R4" s="110"/>
      <c r="S4" s="110"/>
      <c r="T4" s="110"/>
      <c r="U4" s="110"/>
      <c r="V4" s="110"/>
      <c r="W4" s="110"/>
      <c r="X4" s="110"/>
      <c r="Y4" s="110"/>
      <c r="Z4" s="110"/>
      <c r="AA4" s="110"/>
    </row>
    <row ht="144" customHeight="1" r="5">
      <c r="A5" s="161" t="s">
        <v>655</v>
      </c>
      <c r="B5" s="499"/>
      <c r="C5" s="163" t="s">
        <v>656</v>
      </c>
      <c r="D5" s="177" t="s">
        <v>657</v>
      </c>
      <c r="E5" s="73" t="s">
        <v>658</v>
      </c>
      <c r="F5" s="119"/>
      <c r="G5" s="286" t="s">
        <v>271</v>
      </c>
      <c r="H5" s="522"/>
      <c r="I5" s="523"/>
      <c r="J5" s="169"/>
      <c r="K5" s="221" t="s">
        <v>659</v>
      </c>
      <c r="L5" s="524"/>
      <c r="M5" s="127"/>
      <c r="N5" s="525"/>
    </row>
    <row ht="72.75" customHeight="1" r="6">
      <c r="A6" s="161" t="s">
        <v>660</v>
      </c>
      <c r="B6" s="499"/>
      <c r="C6" s="163"/>
      <c r="D6" s="177"/>
      <c r="E6" s="73"/>
      <c r="F6" s="119"/>
      <c r="G6" s="283" t="s">
        <v>136</v>
      </c>
      <c r="H6" s="522"/>
      <c r="I6" s="523"/>
      <c r="J6" s="169"/>
      <c r="K6" s="221" t="s">
        <v>661</v>
      </c>
      <c r="L6" s="524"/>
      <c r="M6" s="127"/>
      <c r="N6" s="525"/>
    </row>
    <row ht="148.80000000000001" customHeight="1" r="7">
      <c r="A7" s="161" t="s">
        <v>662</v>
      </c>
      <c r="B7" s="499"/>
      <c r="C7" s="163" t="s">
        <v>663</v>
      </c>
      <c r="D7" s="177"/>
      <c r="E7" s="73" t="s">
        <v>664</v>
      </c>
      <c r="F7" s="119"/>
      <c r="G7" s="286" t="s">
        <v>271</v>
      </c>
      <c r="H7" s="522"/>
      <c r="I7" s="523"/>
      <c r="J7" s="169"/>
      <c r="K7" s="221" t="s">
        <v>665</v>
      </c>
      <c r="L7" s="524"/>
      <c r="M7" s="127"/>
      <c r="N7" s="525"/>
    </row>
    <row ht="189" customHeight="1" r="8">
      <c r="A8" s="415" t="s">
        <v>666</v>
      </c>
      <c r="B8" s="435" t="s">
        <v>649</v>
      </c>
      <c r="C8" s="288" t="s">
        <v>667</v>
      </c>
      <c r="D8" s="188" t="s">
        <v>668</v>
      </c>
      <c r="E8" s="85" t="s">
        <v>669</v>
      </c>
      <c r="F8" s="200"/>
      <c r="G8" s="526" t="s">
        <v>51</v>
      </c>
      <c r="H8" s="191"/>
      <c r="I8" s="527"/>
      <c r="J8" s="419"/>
      <c r="K8" s="193" t="s">
        <v>661</v>
      </c>
      <c r="L8" s="194"/>
      <c r="M8" s="194"/>
      <c r="N8" s="196"/>
      <c r="O8" s="110"/>
      <c r="P8" s="110"/>
      <c r="Q8" s="110"/>
      <c r="R8" s="110"/>
      <c r="S8" s="110"/>
      <c r="T8" s="110"/>
      <c r="U8" s="110"/>
      <c r="V8" s="110"/>
      <c r="W8" s="110"/>
      <c r="X8" s="110"/>
      <c r="Y8" s="110"/>
      <c r="Z8" s="110"/>
      <c r="AA8" s="110"/>
    </row>
    <row ht="57.600000000000001" customHeight="1" r="9">
      <c r="A9" s="423"/>
      <c r="B9" s="438"/>
      <c r="C9" s="300" t="s">
        <v>670</v>
      </c>
      <c r="D9" s="207"/>
      <c r="E9" s="120" t="s">
        <v>671</v>
      </c>
      <c r="F9" s="200"/>
      <c r="G9" s="528"/>
      <c r="H9" s="126"/>
      <c r="I9" s="125"/>
      <c r="J9" s="128"/>
      <c r="K9" s="315"/>
      <c r="L9" s="126"/>
      <c r="M9" s="126"/>
      <c r="N9" s="128"/>
      <c r="O9" s="110"/>
      <c r="P9" s="110"/>
      <c r="Q9" s="110"/>
      <c r="R9" s="134"/>
      <c r="S9" s="110"/>
      <c r="T9" s="110"/>
      <c r="U9" s="110"/>
      <c r="V9" s="110"/>
      <c r="W9" s="110"/>
      <c r="X9" s="110"/>
      <c r="Y9" s="110"/>
      <c r="Z9" s="110"/>
      <c r="AA9" s="110"/>
    </row>
    <row ht="99.75" customHeight="1" r="10">
      <c r="A10" s="213" t="s">
        <v>672</v>
      </c>
      <c r="B10" s="529" t="s">
        <v>649</v>
      </c>
      <c r="C10" s="163" t="s">
        <v>673</v>
      </c>
      <c r="D10" s="177" t="s">
        <v>674</v>
      </c>
      <c r="E10" s="73" t="s">
        <v>675</v>
      </c>
      <c r="F10" s="208"/>
      <c r="G10" s="426" t="s">
        <v>51</v>
      </c>
      <c r="H10" s="522"/>
      <c r="I10" s="523"/>
      <c r="J10" s="169"/>
      <c r="K10" s="318" t="s">
        <v>676</v>
      </c>
      <c r="L10" s="530"/>
      <c r="M10" s="127"/>
      <c r="N10" s="525"/>
      <c r="O10" s="110"/>
      <c r="P10" s="110"/>
      <c r="Q10" s="110"/>
      <c r="R10" s="110"/>
      <c r="S10" s="110"/>
      <c r="T10" s="110"/>
      <c r="U10" s="110"/>
      <c r="V10" s="110"/>
      <c r="W10" s="110"/>
      <c r="X10" s="110"/>
      <c r="Y10" s="110"/>
      <c r="Z10" s="110"/>
      <c r="AA10" s="110"/>
    </row>
    <row ht="13.5" customHeight="1" hidden="1" r="11">
      <c r="A11" s="531"/>
      <c r="B11" s="392"/>
      <c r="C11" s="392"/>
      <c r="D11" s="392"/>
      <c r="E11" s="442"/>
      <c r="F11" s="532"/>
      <c r="G11" s="533" t="str">
        <f>IF(G18&gt;3.4,"A",IF(G18&gt;2.4,"B",IF(G18&gt;1.4,"C",IF(G18&gt;0.4,"D","E"))))</f>
        <v>D</v>
      </c>
      <c r="H11" s="533" t="e">
        <f>IF(H18&gt;3.4,"A",IF(H18&gt;2.4,"B",IF(H18&gt;1.4,"C",IF(H18&gt;0.4,"D","E"))))</f>
        <v>#DIV/0!</v>
      </c>
      <c r="I11" s="533" t="e">
        <f>IF(I18&gt;3.4,"A",IF(I18&gt;2.4,"B",IF(I18&gt;1.4,"C",IF(I18&gt;0.4,"D","E"))))</f>
        <v>#DIV/0!</v>
      </c>
      <c r="J11" s="533" t="e">
        <f>IF(J18&gt;3.4,"A",IF(J18&gt;2.4,"B",IF(J18&gt;1.4,"C",IF(J18&gt;0.4,"D","E"))))</f>
        <v>#DIV/0!</v>
      </c>
      <c r="K11" s="442"/>
      <c r="L11" s="1"/>
      <c r="M11" s="442"/>
      <c r="N11" s="442"/>
      <c r="O11" s="110"/>
      <c r="P11" s="110"/>
      <c r="Q11" s="110"/>
      <c r="R11" s="110"/>
      <c r="S11" s="110"/>
      <c r="T11" s="110"/>
      <c r="U11" s="110"/>
      <c r="V11" s="110"/>
      <c r="W11" s="110"/>
      <c r="X11" s="110"/>
      <c r="Y11" s="110"/>
      <c r="Z11" s="110"/>
      <c r="AA11" s="110"/>
    </row>
    <row ht="12.75" customHeight="1" hidden="1" r="12">
      <c r="A12" s="443"/>
      <c r="B12" s="135"/>
      <c r="C12" s="135"/>
      <c r="D12" s="135"/>
      <c r="E12" s="534"/>
      <c r="F12" s="535"/>
      <c r="G12" s="329"/>
      <c r="H12" s="329"/>
      <c r="I12" s="329"/>
      <c r="J12" s="329"/>
      <c r="K12" s="321"/>
      <c r="L12" s="119"/>
      <c r="M12" s="321"/>
      <c r="N12" s="321"/>
      <c r="O12" s="110"/>
      <c r="P12" s="110"/>
      <c r="Q12" s="110"/>
      <c r="R12" s="110"/>
      <c r="S12" s="110"/>
      <c r="T12" s="110"/>
      <c r="U12" s="110"/>
      <c r="V12" s="110"/>
      <c r="W12" s="110"/>
      <c r="X12" s="110"/>
      <c r="Y12" s="110"/>
      <c r="Z12" s="110"/>
      <c r="AA12" s="110"/>
    </row>
    <row ht="12.75" customHeight="1" hidden="1" r="13">
      <c r="A13" s="443"/>
      <c r="B13" s="135"/>
      <c r="C13" s="135"/>
      <c r="D13" s="135"/>
      <c r="E13" s="509"/>
      <c r="F13" s="443"/>
      <c r="G13" s="329">
        <f>COUNTIF(G3:G10,"D")</f>
        <v>3</v>
      </c>
      <c r="H13" s="329">
        <f>COUNTIF(H3:H10,"D")</f>
        <v>0</v>
      </c>
      <c r="I13" s="329">
        <f>COUNTIF(I3:I10,"D")</f>
        <v>0</v>
      </c>
      <c r="J13" s="329">
        <f>COUNTIF(J3:J10,"D")</f>
        <v>0</v>
      </c>
      <c r="K13" s="110"/>
      <c r="L13" s="110"/>
      <c r="M13" s="110"/>
      <c r="N13" s="110"/>
      <c r="O13" s="110"/>
      <c r="P13" s="110"/>
      <c r="Q13" s="110"/>
      <c r="R13" s="110"/>
      <c r="S13" s="110"/>
      <c r="T13" s="110"/>
      <c r="U13" s="110"/>
      <c r="V13" s="110"/>
      <c r="W13" s="110"/>
      <c r="X13" s="110"/>
      <c r="Y13" s="110"/>
      <c r="Z13" s="110"/>
      <c r="AA13" s="110"/>
    </row>
    <row ht="12.75" customHeight="1" hidden="1" r="14">
      <c r="A14" s="443"/>
      <c r="B14" s="135"/>
      <c r="C14" s="135"/>
      <c r="D14" s="135"/>
      <c r="E14" s="509"/>
      <c r="F14" s="443"/>
      <c r="G14" s="329">
        <f>COUNTIF(G3:G10,"C")</f>
        <v>3</v>
      </c>
      <c r="H14" s="329">
        <f>COUNTIF(H3:H10,"C")</f>
        <v>0</v>
      </c>
      <c r="I14" s="329">
        <f>COUNTIF(I3:I10,"C")</f>
        <v>0</v>
      </c>
      <c r="J14" s="329">
        <f>COUNTIF(J3:J10,"C")</f>
        <v>0</v>
      </c>
      <c r="K14" s="110"/>
      <c r="L14" s="110"/>
      <c r="M14" s="110"/>
      <c r="N14" s="110"/>
      <c r="O14" s="110"/>
      <c r="P14" s="110"/>
      <c r="Q14" s="110"/>
      <c r="R14" s="110"/>
      <c r="S14" s="110"/>
      <c r="T14" s="110"/>
      <c r="U14" s="110"/>
      <c r="V14" s="110"/>
      <c r="W14" s="110"/>
      <c r="X14" s="110"/>
      <c r="Y14" s="110"/>
      <c r="Z14" s="110"/>
      <c r="AA14" s="110"/>
    </row>
    <row ht="12.75" customHeight="1" hidden="1" r="15">
      <c r="A15" s="443"/>
      <c r="B15" s="135"/>
      <c r="C15" s="135"/>
      <c r="D15" s="135"/>
      <c r="E15" s="509"/>
      <c r="F15" s="443"/>
      <c r="G15" s="329">
        <f>COUNTIF(G3:G10,"B")</f>
        <v>0</v>
      </c>
      <c r="H15" s="329">
        <f>COUNTIF(H3:H10,"B")</f>
        <v>0</v>
      </c>
      <c r="I15" s="329">
        <f>COUNTIF(I3:I10,"B")</f>
        <v>0</v>
      </c>
      <c r="J15" s="329">
        <f>COUNTIF(J3:J10,"B")</f>
        <v>0</v>
      </c>
      <c r="K15" s="110"/>
      <c r="L15" s="110"/>
      <c r="M15" s="110"/>
      <c r="N15" s="110"/>
      <c r="O15" s="110"/>
      <c r="P15" s="110"/>
      <c r="Q15" s="110"/>
      <c r="R15" s="110"/>
      <c r="S15" s="110"/>
      <c r="T15" s="110"/>
      <c r="U15" s="110"/>
      <c r="V15" s="110"/>
      <c r="W15" s="110"/>
      <c r="X15" s="110"/>
      <c r="Y15" s="110"/>
      <c r="Z15" s="110"/>
      <c r="AA15" s="110"/>
    </row>
    <row ht="12.75" customHeight="1" hidden="1" r="16">
      <c r="A16" s="443"/>
      <c r="B16" s="135"/>
      <c r="C16" s="135"/>
      <c r="D16" s="135"/>
      <c r="E16" s="509"/>
      <c r="F16" s="443"/>
      <c r="G16" s="329">
        <f>COUNTIF(G3:G10,"A")</f>
        <v>0</v>
      </c>
      <c r="H16" s="329">
        <f>COUNTIF(H3:H10,"A")</f>
        <v>0</v>
      </c>
      <c r="I16" s="329">
        <f>COUNTIF(I3:I10,"A")</f>
        <v>0</v>
      </c>
      <c r="J16" s="329">
        <f>COUNTIF(J3:J10,"A")</f>
        <v>0</v>
      </c>
      <c r="K16" s="110"/>
      <c r="L16" s="110"/>
      <c r="M16" s="110"/>
      <c r="N16" s="110"/>
      <c r="O16" s="110"/>
      <c r="P16" s="110"/>
      <c r="Q16" s="110"/>
      <c r="R16" s="110"/>
      <c r="S16" s="110"/>
      <c r="T16" s="110"/>
      <c r="U16" s="110"/>
      <c r="V16" s="110"/>
      <c r="W16" s="110"/>
      <c r="X16" s="110"/>
      <c r="Y16" s="110"/>
      <c r="Z16" s="110"/>
      <c r="AA16" s="110"/>
    </row>
    <row ht="12.75" customHeight="1" hidden="1" r="17">
      <c r="A17" s="443"/>
      <c r="B17" s="135"/>
      <c r="C17" s="135"/>
      <c r="D17" s="135"/>
      <c r="E17" s="509"/>
      <c r="F17" s="443"/>
      <c r="G17" s="329">
        <f>G13*0+G14*1+G15*2+G16*3</f>
        <v>3</v>
      </c>
      <c r="H17" s="329">
        <f>H13*0+H14*2+H15*3+H16*4</f>
        <v>0</v>
      </c>
      <c r="I17" s="329">
        <f>I13*0+I14*2+I15*3+I16*4</f>
        <v>0</v>
      </c>
      <c r="J17" s="329">
        <f>J13*0+J14*2+J15*3+J16*4</f>
        <v>0</v>
      </c>
      <c r="K17" s="110"/>
      <c r="L17" s="110"/>
      <c r="M17" s="110"/>
      <c r="N17" s="110"/>
      <c r="O17" s="110"/>
      <c r="P17" s="110"/>
      <c r="Q17" s="110"/>
      <c r="R17" s="110"/>
      <c r="S17" s="110"/>
      <c r="T17" s="110"/>
      <c r="U17" s="110"/>
      <c r="V17" s="110"/>
      <c r="W17" s="110"/>
      <c r="X17" s="110"/>
      <c r="Y17" s="110"/>
      <c r="Z17" s="110"/>
      <c r="AA17" s="110"/>
    </row>
    <row ht="12.75" customHeight="1" hidden="1" r="18">
      <c r="A18" s="443"/>
      <c r="B18" s="135"/>
      <c r="C18" s="135"/>
      <c r="D18" s="135"/>
      <c r="E18" s="509"/>
      <c r="F18" s="510"/>
      <c r="G18" s="330">
        <f>G17/COUNTA($G$3:$G$10)</f>
        <v>0.5</v>
      </c>
      <c r="H18" s="330" t="e">
        <f>H17/COUNTA($H$3:$H$10)</f>
        <v>#DIV/0!</v>
      </c>
      <c r="I18" s="330" t="e">
        <f>I17/COUNTA($I$3:$I$10)</f>
        <v>#DIV/0!</v>
      </c>
      <c r="J18" s="330" t="e">
        <f>J17/COUNTA($I$3:$I$10)</f>
        <v>#DIV/0!</v>
      </c>
      <c r="K18" s="110"/>
      <c r="L18" s="110"/>
      <c r="M18" s="110"/>
      <c r="N18" s="110"/>
      <c r="O18" s="110"/>
      <c r="P18" s="110"/>
      <c r="Q18" s="110"/>
      <c r="R18" s="110"/>
      <c r="S18" s="110"/>
      <c r="T18" s="110"/>
      <c r="U18" s="110"/>
      <c r="V18" s="110"/>
      <c r="W18" s="110"/>
      <c r="X18" s="110"/>
      <c r="Y18" s="110"/>
      <c r="Z18" s="110"/>
      <c r="AA18" s="110"/>
    </row>
    <row ht="122.40000000000001" customHeight="1" r="19">
      <c r="A19" s="161" t="s">
        <v>677</v>
      </c>
      <c r="B19" s="499"/>
      <c r="C19" s="163"/>
      <c r="D19" s="177"/>
      <c r="E19" s="73"/>
      <c r="F19" s="398"/>
      <c r="G19" s="283" t="s">
        <v>51</v>
      </c>
      <c r="H19" s="76"/>
      <c r="I19" s="76"/>
      <c r="J19" s="76"/>
      <c r="K19" s="401" t="s">
        <v>678</v>
      </c>
      <c r="L19" s="127"/>
      <c r="M19" s="127"/>
      <c r="N19" s="219"/>
      <c r="O19" s="110"/>
      <c r="P19" s="110"/>
      <c r="Q19" s="110"/>
      <c r="R19" s="110"/>
      <c r="S19" s="110"/>
      <c r="T19" s="110"/>
      <c r="U19" s="110"/>
      <c r="V19" s="110"/>
      <c r="W19" s="110"/>
      <c r="X19" s="110"/>
      <c r="Y19" s="110"/>
      <c r="Z19" s="110"/>
      <c r="AA19" s="110"/>
    </row>
    <row ht="119.40000000000001" customHeight="1" r="20">
      <c r="A20" s="161" t="s">
        <v>679</v>
      </c>
      <c r="B20" s="499"/>
      <c r="C20" s="163" t="s">
        <v>680</v>
      </c>
      <c r="D20" s="177" t="s">
        <v>681</v>
      </c>
      <c r="E20" s="73" t="s">
        <v>682</v>
      </c>
      <c r="F20" s="398"/>
      <c r="G20" s="286" t="s">
        <v>53</v>
      </c>
      <c r="H20" s="76"/>
      <c r="I20" s="76"/>
      <c r="J20" s="76"/>
      <c r="K20" s="401" t="s">
        <v>683</v>
      </c>
      <c r="L20" s="127"/>
      <c r="M20" s="127"/>
      <c r="N20" s="219"/>
      <c r="O20" s="110"/>
      <c r="P20" s="110"/>
      <c r="Q20" s="110"/>
      <c r="R20" s="110"/>
      <c r="S20" s="110"/>
      <c r="T20" s="110"/>
      <c r="U20" s="110"/>
      <c r="V20" s="110"/>
      <c r="W20" s="110"/>
      <c r="X20" s="110"/>
      <c r="Y20" s="110"/>
      <c r="Z20" s="110"/>
      <c r="AA20" s="110"/>
    </row>
    <row ht="154.19999999999999" customHeight="1" r="21">
      <c r="A21" s="161" t="s">
        <v>684</v>
      </c>
      <c r="B21" s="499"/>
      <c r="C21" s="163" t="s">
        <v>685</v>
      </c>
      <c r="D21" s="177" t="s">
        <v>686</v>
      </c>
      <c r="E21" s="73" t="s">
        <v>687</v>
      </c>
      <c r="F21" s="398"/>
      <c r="G21" s="426" t="s">
        <v>51</v>
      </c>
      <c r="H21" s="76"/>
      <c r="I21" s="76"/>
      <c r="J21" s="76"/>
      <c r="K21" s="401" t="s">
        <v>688</v>
      </c>
      <c r="L21" s="127"/>
      <c r="M21" s="127"/>
      <c r="N21" s="219"/>
      <c r="O21" s="110"/>
      <c r="P21" s="110"/>
      <c r="Q21" s="110"/>
      <c r="R21" s="110"/>
      <c r="S21" s="110"/>
      <c r="T21" s="110"/>
      <c r="U21" s="110"/>
      <c r="V21" s="110"/>
      <c r="W21" s="110"/>
      <c r="X21" s="110"/>
      <c r="Y21" s="110"/>
      <c r="Z21" s="110"/>
      <c r="AA21" s="110"/>
    </row>
    <row ht="136.80000000000001" customHeight="1" r="22">
      <c r="A22" s="161" t="s">
        <v>689</v>
      </c>
      <c r="B22" s="499"/>
      <c r="C22" s="163" t="s">
        <v>690</v>
      </c>
      <c r="D22" s="177" t="s">
        <v>691</v>
      </c>
      <c r="E22" s="73" t="s">
        <v>692</v>
      </c>
      <c r="F22" s="398"/>
      <c r="G22" s="426" t="s">
        <v>51</v>
      </c>
      <c r="H22" s="76"/>
      <c r="I22" s="76"/>
      <c r="J22" s="76"/>
      <c r="K22" s="401" t="s">
        <v>693</v>
      </c>
      <c r="L22" s="127"/>
      <c r="M22" s="127"/>
      <c r="N22" s="219"/>
      <c r="O22" s="110"/>
      <c r="P22" s="110"/>
      <c r="Q22" s="110"/>
      <c r="R22" s="110"/>
      <c r="S22" s="110"/>
      <c r="T22" s="110"/>
      <c r="U22" s="110"/>
      <c r="V22" s="110"/>
      <c r="W22" s="110"/>
      <c r="X22" s="110"/>
      <c r="Y22" s="110"/>
      <c r="Z22" s="110"/>
      <c r="AA22" s="110"/>
    </row>
    <row ht="12.75" customHeight="1" r="23">
      <c r="A23" s="110"/>
      <c r="B23" s="321"/>
      <c r="C23" s="321"/>
      <c r="D23" s="321"/>
      <c r="E23" s="321"/>
      <c r="F23" s="110"/>
      <c r="G23" s="110"/>
      <c r="H23" s="110"/>
      <c r="I23" s="110"/>
      <c r="J23" s="110"/>
      <c r="K23" s="536"/>
      <c r="L23" s="110"/>
      <c r="M23" s="110"/>
      <c r="N23" s="110"/>
      <c r="O23" s="110"/>
      <c r="P23" s="110"/>
      <c r="Q23" s="110"/>
      <c r="R23" s="110"/>
      <c r="S23" s="110"/>
      <c r="T23" s="110"/>
      <c r="U23" s="110"/>
      <c r="V23" s="110"/>
      <c r="W23" s="110"/>
      <c r="X23" s="110"/>
      <c r="Y23" s="110"/>
      <c r="Z23" s="110"/>
      <c r="AA23" s="110"/>
    </row>
    <row ht="12.75" customHeight="1" r="24">
      <c r="A24" s="110"/>
      <c r="B24" s="321"/>
      <c r="C24" s="321"/>
      <c r="D24" s="321"/>
      <c r="E24" s="321"/>
      <c r="F24" s="110"/>
      <c r="G24" s="110"/>
      <c r="H24" s="110"/>
      <c r="I24" s="110"/>
      <c r="J24" s="110"/>
      <c r="K24" s="110"/>
      <c r="L24" s="110"/>
      <c r="M24" s="110"/>
      <c r="N24" s="110"/>
      <c r="O24" s="110"/>
      <c r="P24" s="110"/>
      <c r="Q24" s="110"/>
      <c r="R24" s="110"/>
      <c r="S24" s="110"/>
      <c r="T24" s="110"/>
      <c r="U24" s="110"/>
      <c r="V24" s="110"/>
      <c r="W24" s="110"/>
      <c r="X24" s="110"/>
      <c r="Y24" s="110"/>
      <c r="Z24" s="110"/>
      <c r="AA24" s="110"/>
    </row>
    <row ht="12.75" customHeight="1" r="25">
      <c r="A25" s="110"/>
      <c r="B25" s="321"/>
      <c r="C25" s="321"/>
      <c r="D25" s="321"/>
      <c r="E25" s="321"/>
      <c r="F25" s="110"/>
      <c r="G25" s="110"/>
      <c r="H25" s="110"/>
      <c r="I25" s="110"/>
      <c r="J25" s="110"/>
      <c r="K25" s="110"/>
      <c r="L25" s="110"/>
      <c r="M25" s="110"/>
      <c r="N25" s="110"/>
      <c r="O25" s="110"/>
      <c r="P25" s="110"/>
      <c r="Q25" s="110"/>
      <c r="R25" s="110"/>
      <c r="S25" s="110"/>
      <c r="T25" s="110"/>
      <c r="U25" s="110"/>
      <c r="V25" s="110"/>
      <c r="W25" s="110"/>
      <c r="X25" s="110"/>
      <c r="Y25" s="110"/>
      <c r="Z25" s="110"/>
      <c r="AA25" s="110"/>
    </row>
    <row ht="12.75" customHeight="1" r="26">
      <c r="A26" s="110"/>
      <c r="B26" s="321"/>
      <c r="C26" s="321"/>
      <c r="D26" s="321"/>
      <c r="E26" s="321"/>
      <c r="F26" s="110"/>
      <c r="G26" s="110"/>
      <c r="H26" s="110"/>
      <c r="I26" s="110"/>
      <c r="J26" s="110"/>
      <c r="K26" s="110"/>
      <c r="L26" s="110"/>
      <c r="M26" s="110"/>
      <c r="N26" s="110"/>
      <c r="O26" s="110"/>
      <c r="P26" s="110"/>
      <c r="Q26" s="110"/>
      <c r="R26" s="110"/>
      <c r="S26" s="110"/>
      <c r="T26" s="110"/>
      <c r="U26" s="110"/>
      <c r="V26" s="110"/>
      <c r="W26" s="110"/>
      <c r="X26" s="110"/>
      <c r="Y26" s="110"/>
      <c r="Z26" s="110"/>
      <c r="AA26" s="110"/>
    </row>
    <row ht="12.75" customHeight="1" r="27">
      <c r="A27" s="110"/>
      <c r="B27" s="321"/>
      <c r="C27" s="321"/>
      <c r="D27" s="321"/>
      <c r="E27" s="321"/>
      <c r="F27" s="110"/>
      <c r="G27" s="110"/>
      <c r="H27" s="110"/>
      <c r="I27" s="110"/>
      <c r="J27" s="110"/>
      <c r="K27" s="110"/>
      <c r="L27" s="110"/>
      <c r="M27" s="110"/>
      <c r="N27" s="110"/>
      <c r="O27" s="110"/>
      <c r="P27" s="110"/>
      <c r="Q27" s="110"/>
      <c r="R27" s="110"/>
      <c r="S27" s="110"/>
      <c r="T27" s="110"/>
      <c r="U27" s="110"/>
      <c r="V27" s="110"/>
      <c r="W27" s="110"/>
      <c r="X27" s="110"/>
      <c r="Y27" s="110"/>
      <c r="Z27" s="110"/>
      <c r="AA27" s="110"/>
    </row>
    <row ht="12.75" customHeight="1" r="28">
      <c r="A28" s="110"/>
      <c r="B28" s="321"/>
      <c r="C28" s="321"/>
      <c r="D28" s="321"/>
      <c r="E28" s="321"/>
      <c r="F28" s="110"/>
      <c r="G28" s="110"/>
      <c r="H28" s="110"/>
      <c r="I28" s="110"/>
      <c r="J28" s="110"/>
      <c r="K28" s="110"/>
      <c r="L28" s="110"/>
      <c r="M28" s="110"/>
      <c r="N28" s="110"/>
      <c r="O28" s="110"/>
      <c r="P28" s="110"/>
      <c r="Q28" s="110"/>
      <c r="R28" s="110"/>
      <c r="S28" s="110"/>
      <c r="T28" s="110"/>
      <c r="U28" s="110"/>
      <c r="V28" s="110"/>
      <c r="W28" s="110"/>
      <c r="X28" s="110"/>
      <c r="Y28" s="110"/>
      <c r="Z28" s="110"/>
      <c r="AA28" s="110"/>
    </row>
    <row ht="12.75" customHeight="1" r="29">
      <c r="A29" s="110"/>
      <c r="B29" s="321"/>
      <c r="C29" s="321"/>
      <c r="D29" s="321"/>
      <c r="E29" s="321"/>
      <c r="F29" s="110"/>
      <c r="G29" s="110"/>
      <c r="H29" s="110"/>
      <c r="I29" s="110"/>
      <c r="J29" s="110"/>
      <c r="K29" s="110"/>
      <c r="L29" s="110"/>
      <c r="M29" s="110"/>
      <c r="N29" s="110"/>
      <c r="O29" s="110"/>
      <c r="P29" s="110"/>
      <c r="Q29" s="110"/>
      <c r="R29" s="110"/>
      <c r="S29" s="110"/>
      <c r="T29" s="110"/>
      <c r="U29" s="110"/>
      <c r="V29" s="110"/>
      <c r="W29" s="110"/>
      <c r="X29" s="110"/>
      <c r="Y29" s="110"/>
      <c r="Z29" s="110"/>
      <c r="AA29" s="110"/>
    </row>
    <row ht="12.75" customHeight="1" r="30">
      <c r="A30" s="110"/>
      <c r="B30" s="321"/>
      <c r="C30" s="321"/>
      <c r="D30" s="321"/>
      <c r="E30" s="321"/>
      <c r="F30" s="110"/>
      <c r="G30" s="110"/>
      <c r="H30" s="110"/>
      <c r="I30" s="110"/>
      <c r="J30" s="110"/>
      <c r="K30" s="110"/>
      <c r="L30" s="110"/>
      <c r="M30" s="110"/>
      <c r="N30" s="110"/>
      <c r="O30" s="110"/>
      <c r="P30" s="110"/>
      <c r="Q30" s="110"/>
      <c r="R30" s="110"/>
      <c r="S30" s="110"/>
      <c r="T30" s="110"/>
      <c r="U30" s="110"/>
      <c r="V30" s="110"/>
      <c r="W30" s="110"/>
      <c r="X30" s="110"/>
      <c r="Y30" s="110"/>
      <c r="Z30" s="110"/>
      <c r="AA30" s="110"/>
    </row>
    <row ht="12.75" customHeight="1" r="31">
      <c r="A31" s="110"/>
      <c r="B31" s="321"/>
      <c r="C31" s="321"/>
      <c r="D31" s="321"/>
      <c r="E31" s="321"/>
      <c r="F31" s="110"/>
      <c r="G31" s="110"/>
      <c r="H31" s="110"/>
      <c r="I31" s="110"/>
      <c r="J31" s="110"/>
      <c r="K31" s="110"/>
      <c r="L31" s="110"/>
      <c r="M31" s="110"/>
      <c r="N31" s="110"/>
      <c r="O31" s="110"/>
      <c r="P31" s="110"/>
      <c r="Q31" s="110"/>
      <c r="R31" s="110"/>
      <c r="S31" s="110"/>
      <c r="T31" s="110"/>
      <c r="U31" s="110"/>
      <c r="V31" s="110"/>
      <c r="W31" s="110"/>
      <c r="X31" s="110"/>
      <c r="Y31" s="110"/>
      <c r="Z31" s="110"/>
      <c r="AA31" s="110"/>
    </row>
    <row ht="12.75" customHeight="1" r="32">
      <c r="A32" s="110"/>
      <c r="B32" s="321"/>
      <c r="C32" s="321"/>
      <c r="D32" s="321"/>
      <c r="E32" s="321"/>
      <c r="F32" s="110"/>
      <c r="G32" s="110"/>
      <c r="H32" s="110"/>
      <c r="I32" s="110"/>
      <c r="J32" s="110"/>
      <c r="K32" s="110"/>
      <c r="L32" s="110"/>
      <c r="M32" s="110"/>
      <c r="N32" s="110"/>
      <c r="O32" s="110"/>
      <c r="P32" s="110"/>
      <c r="Q32" s="110"/>
      <c r="R32" s="110"/>
      <c r="S32" s="110"/>
      <c r="T32" s="110"/>
      <c r="U32" s="110"/>
      <c r="V32" s="110"/>
      <c r="W32" s="110"/>
      <c r="X32" s="110"/>
      <c r="Y32" s="110"/>
      <c r="Z32" s="110"/>
      <c r="AA32" s="110"/>
    </row>
    <row ht="12.75" customHeight="1" r="33">
      <c r="A33" s="110"/>
      <c r="B33" s="321"/>
      <c r="C33" s="321"/>
      <c r="D33" s="321"/>
      <c r="E33" s="321"/>
      <c r="F33" s="110"/>
      <c r="G33" s="110"/>
      <c r="H33" s="110"/>
      <c r="I33" s="110"/>
      <c r="J33" s="110"/>
      <c r="K33" s="110"/>
      <c r="L33" s="110"/>
      <c r="M33" s="110"/>
      <c r="N33" s="110"/>
      <c r="O33" s="110"/>
      <c r="P33" s="110"/>
      <c r="Q33" s="110"/>
      <c r="R33" s="110"/>
      <c r="S33" s="110"/>
      <c r="T33" s="110"/>
      <c r="U33" s="110"/>
      <c r="V33" s="110"/>
      <c r="W33" s="110"/>
      <c r="X33" s="110"/>
      <c r="Y33" s="110"/>
      <c r="Z33" s="110"/>
      <c r="AA33" s="110"/>
    </row>
    <row ht="12.75" customHeight="1" r="34">
      <c r="A34" s="110"/>
      <c r="B34" s="321"/>
      <c r="C34" s="321"/>
      <c r="D34" s="321"/>
      <c r="E34" s="321"/>
      <c r="F34" s="110"/>
      <c r="G34" s="110"/>
      <c r="H34" s="110"/>
      <c r="I34" s="110"/>
      <c r="J34" s="110"/>
      <c r="K34" s="110"/>
      <c r="L34" s="110"/>
      <c r="M34" s="110"/>
      <c r="N34" s="110"/>
      <c r="O34" s="110"/>
      <c r="P34" s="110"/>
      <c r="Q34" s="110"/>
      <c r="R34" s="110"/>
      <c r="S34" s="110"/>
      <c r="T34" s="110"/>
      <c r="U34" s="110"/>
      <c r="V34" s="110"/>
      <c r="W34" s="110"/>
      <c r="X34" s="110"/>
      <c r="Y34" s="110"/>
      <c r="Z34" s="110"/>
      <c r="AA34" s="110"/>
    </row>
    <row ht="12.75" customHeight="1" r="35">
      <c r="A35" s="110"/>
      <c r="B35" s="321"/>
      <c r="C35" s="321"/>
      <c r="D35" s="321"/>
      <c r="E35" s="321"/>
      <c r="F35" s="110"/>
      <c r="G35" s="110"/>
      <c r="H35" s="110"/>
      <c r="I35" s="110"/>
      <c r="J35" s="110"/>
      <c r="K35" s="110"/>
      <c r="L35" s="110"/>
      <c r="M35" s="110"/>
      <c r="N35" s="110"/>
      <c r="O35" s="110"/>
      <c r="P35" s="110"/>
      <c r="Q35" s="110"/>
      <c r="R35" s="110"/>
      <c r="S35" s="110"/>
      <c r="T35" s="110"/>
      <c r="U35" s="110"/>
      <c r="V35" s="110"/>
      <c r="W35" s="110"/>
      <c r="X35" s="110"/>
      <c r="Y35" s="110"/>
      <c r="Z35" s="110"/>
      <c r="AA35" s="110"/>
    </row>
    <row ht="12.75" customHeight="1" r="36">
      <c r="A36" s="110"/>
      <c r="B36" s="321"/>
      <c r="C36" s="321"/>
      <c r="D36" s="321"/>
      <c r="E36" s="321"/>
      <c r="F36" s="110"/>
      <c r="G36" s="110"/>
      <c r="H36" s="110"/>
      <c r="I36" s="110"/>
      <c r="J36" s="110"/>
      <c r="K36" s="110"/>
      <c r="L36" s="110"/>
      <c r="M36" s="110"/>
      <c r="N36" s="110"/>
      <c r="O36" s="110"/>
      <c r="P36" s="110"/>
      <c r="Q36" s="110"/>
      <c r="R36" s="110"/>
      <c r="S36" s="110"/>
      <c r="T36" s="110"/>
      <c r="U36" s="110"/>
      <c r="V36" s="110"/>
      <c r="W36" s="110"/>
      <c r="X36" s="110"/>
      <c r="Y36" s="110"/>
      <c r="Z36" s="110"/>
      <c r="AA36" s="110"/>
    </row>
    <row ht="12.75" customHeight="1" r="37">
      <c r="A37" s="110"/>
      <c r="B37" s="321"/>
      <c r="C37" s="321"/>
      <c r="D37" s="321"/>
      <c r="E37" s="321"/>
      <c r="F37" s="110"/>
      <c r="G37" s="110"/>
      <c r="H37" s="110"/>
      <c r="I37" s="110"/>
      <c r="J37" s="110"/>
      <c r="K37" s="110"/>
      <c r="L37" s="110"/>
      <c r="M37" s="110"/>
      <c r="N37" s="110"/>
      <c r="O37" s="110"/>
      <c r="P37" s="110"/>
      <c r="Q37" s="110"/>
      <c r="R37" s="110"/>
      <c r="S37" s="110"/>
      <c r="T37" s="110"/>
      <c r="U37" s="110"/>
      <c r="V37" s="110"/>
      <c r="W37" s="110"/>
      <c r="X37" s="110"/>
      <c r="Y37" s="110"/>
      <c r="Z37" s="110"/>
      <c r="AA37" s="110"/>
    </row>
    <row ht="12.75" customHeight="1" r="38">
      <c r="A38" s="110"/>
      <c r="B38" s="321"/>
      <c r="C38" s="321"/>
      <c r="D38" s="321"/>
      <c r="E38" s="321"/>
      <c r="F38" s="110"/>
      <c r="G38" s="110"/>
      <c r="H38" s="110"/>
      <c r="I38" s="110"/>
      <c r="J38" s="110"/>
      <c r="K38" s="110"/>
      <c r="L38" s="110"/>
      <c r="M38" s="110"/>
      <c r="N38" s="110"/>
      <c r="O38" s="110"/>
      <c r="P38" s="110"/>
      <c r="Q38" s="110"/>
      <c r="R38" s="110"/>
      <c r="S38" s="110"/>
      <c r="T38" s="110"/>
      <c r="U38" s="110"/>
      <c r="V38" s="110"/>
      <c r="W38" s="110"/>
      <c r="X38" s="110"/>
      <c r="Y38" s="110"/>
      <c r="Z38" s="110"/>
      <c r="AA38" s="110"/>
    </row>
    <row ht="12.75" customHeight="1" r="39">
      <c r="A39" s="110"/>
      <c r="B39" s="321"/>
      <c r="C39" s="321"/>
      <c r="D39" s="321"/>
      <c r="E39" s="321"/>
      <c r="F39" s="110"/>
      <c r="G39" s="110"/>
      <c r="H39" s="110"/>
      <c r="I39" s="110"/>
      <c r="J39" s="110"/>
      <c r="K39" s="110"/>
      <c r="L39" s="110"/>
      <c r="M39" s="110"/>
      <c r="N39" s="110"/>
      <c r="O39" s="110"/>
      <c r="P39" s="110"/>
      <c r="Q39" s="110"/>
      <c r="R39" s="110"/>
      <c r="S39" s="110"/>
      <c r="T39" s="110"/>
      <c r="U39" s="110"/>
      <c r="V39" s="110"/>
      <c r="W39" s="110"/>
      <c r="X39" s="110"/>
      <c r="Y39" s="110"/>
      <c r="Z39" s="110"/>
      <c r="AA39" s="110"/>
    </row>
    <row ht="12.75" customHeight="1" r="40">
      <c r="A40" s="110"/>
      <c r="B40" s="321"/>
      <c r="C40" s="321"/>
      <c r="D40" s="321"/>
      <c r="E40" s="321"/>
      <c r="F40" s="110"/>
      <c r="G40" s="110"/>
      <c r="H40" s="110"/>
      <c r="I40" s="110"/>
      <c r="J40" s="110"/>
      <c r="K40" s="110"/>
      <c r="L40" s="110"/>
      <c r="M40" s="110"/>
      <c r="N40" s="110"/>
      <c r="O40" s="110"/>
      <c r="P40" s="110"/>
      <c r="Q40" s="110"/>
      <c r="R40" s="110"/>
      <c r="S40" s="110"/>
      <c r="T40" s="110"/>
      <c r="U40" s="110"/>
      <c r="V40" s="110"/>
      <c r="W40" s="110"/>
      <c r="X40" s="110"/>
      <c r="Y40" s="110"/>
      <c r="Z40" s="110"/>
      <c r="AA40" s="110"/>
    </row>
    <row ht="12.75" customHeight="1" r="41">
      <c r="A41" s="110"/>
      <c r="B41" s="321"/>
      <c r="C41" s="321"/>
      <c r="D41" s="321"/>
      <c r="E41" s="321"/>
      <c r="F41" s="110"/>
      <c r="G41" s="110"/>
      <c r="H41" s="110"/>
      <c r="I41" s="110"/>
      <c r="J41" s="110"/>
      <c r="K41" s="110"/>
      <c r="L41" s="110"/>
      <c r="M41" s="110"/>
      <c r="N41" s="110"/>
      <c r="O41" s="110"/>
      <c r="P41" s="110"/>
      <c r="Q41" s="110"/>
      <c r="R41" s="110"/>
      <c r="S41" s="110"/>
      <c r="T41" s="110"/>
      <c r="U41" s="110"/>
      <c r="V41" s="110"/>
      <c r="W41" s="110"/>
      <c r="X41" s="110"/>
      <c r="Y41" s="110"/>
      <c r="Z41" s="110"/>
      <c r="AA41" s="110"/>
    </row>
    <row ht="12.75" customHeight="1" r="42">
      <c r="A42" s="110"/>
      <c r="B42" s="321"/>
      <c r="C42" s="321"/>
      <c r="D42" s="321"/>
      <c r="E42" s="321"/>
      <c r="F42" s="110"/>
      <c r="G42" s="110"/>
      <c r="H42" s="110"/>
      <c r="I42" s="110"/>
      <c r="J42" s="110"/>
      <c r="K42" s="110"/>
      <c r="L42" s="110"/>
      <c r="M42" s="110"/>
      <c r="N42" s="110"/>
      <c r="O42" s="110"/>
      <c r="P42" s="110"/>
      <c r="Q42" s="110"/>
      <c r="R42" s="110"/>
      <c r="S42" s="110"/>
      <c r="T42" s="110"/>
      <c r="U42" s="110"/>
      <c r="V42" s="110"/>
      <c r="W42" s="110"/>
      <c r="X42" s="110"/>
      <c r="Y42" s="110"/>
      <c r="Z42" s="110"/>
      <c r="AA42" s="110"/>
    </row>
    <row ht="12.75" customHeight="1" r="43">
      <c r="A43" s="110"/>
      <c r="B43" s="321"/>
      <c r="C43" s="321"/>
      <c r="D43" s="321"/>
      <c r="E43" s="321"/>
      <c r="F43" s="110"/>
      <c r="G43" s="110"/>
      <c r="H43" s="110"/>
      <c r="I43" s="110"/>
      <c r="J43" s="110"/>
      <c r="K43" s="110"/>
      <c r="L43" s="110"/>
      <c r="M43" s="110"/>
      <c r="N43" s="110"/>
      <c r="O43" s="110"/>
      <c r="P43" s="110"/>
      <c r="Q43" s="110"/>
      <c r="R43" s="110"/>
      <c r="S43" s="110"/>
      <c r="T43" s="110"/>
      <c r="U43" s="110"/>
      <c r="V43" s="110"/>
      <c r="W43" s="110"/>
      <c r="X43" s="110"/>
      <c r="Y43" s="110"/>
      <c r="Z43" s="110"/>
      <c r="AA43" s="110"/>
    </row>
    <row ht="12.75" customHeight="1" r="44">
      <c r="A44" s="110"/>
      <c r="B44" s="321"/>
      <c r="C44" s="321"/>
      <c r="D44" s="321"/>
      <c r="E44" s="321"/>
      <c r="F44" s="110"/>
      <c r="G44" s="110"/>
      <c r="H44" s="110"/>
      <c r="I44" s="110"/>
      <c r="J44" s="110"/>
      <c r="K44" s="110"/>
      <c r="L44" s="110"/>
      <c r="M44" s="110"/>
      <c r="N44" s="110"/>
      <c r="O44" s="110"/>
      <c r="P44" s="110"/>
      <c r="Q44" s="110"/>
      <c r="R44" s="110"/>
      <c r="S44" s="110"/>
      <c r="T44" s="110"/>
      <c r="U44" s="110"/>
      <c r="V44" s="110"/>
      <c r="W44" s="110"/>
      <c r="X44" s="110"/>
      <c r="Y44" s="110"/>
      <c r="Z44" s="110"/>
      <c r="AA44" s="110"/>
    </row>
    <row ht="12.75" customHeight="1" r="45">
      <c r="A45" s="110"/>
      <c r="B45" s="321"/>
      <c r="C45" s="321"/>
      <c r="D45" s="321"/>
      <c r="E45" s="321"/>
      <c r="F45" s="110"/>
      <c r="G45" s="110"/>
      <c r="H45" s="110"/>
      <c r="I45" s="110"/>
      <c r="J45" s="110"/>
      <c r="K45" s="110"/>
      <c r="L45" s="110"/>
      <c r="M45" s="110"/>
      <c r="N45" s="110"/>
      <c r="O45" s="110"/>
      <c r="P45" s="110"/>
      <c r="Q45" s="110"/>
      <c r="R45" s="110"/>
      <c r="S45" s="110"/>
      <c r="T45" s="110"/>
      <c r="U45" s="110"/>
      <c r="V45" s="110"/>
      <c r="W45" s="110"/>
      <c r="X45" s="110"/>
      <c r="Y45" s="110"/>
      <c r="Z45" s="110"/>
      <c r="AA45" s="110"/>
    </row>
    <row ht="12.75" customHeight="1" r="46">
      <c r="A46" s="110"/>
      <c r="B46" s="321"/>
      <c r="C46" s="321"/>
      <c r="D46" s="321"/>
      <c r="E46" s="321"/>
      <c r="F46" s="110"/>
      <c r="G46" s="110"/>
      <c r="H46" s="110"/>
      <c r="I46" s="110"/>
      <c r="J46" s="110"/>
      <c r="K46" s="110"/>
      <c r="L46" s="110"/>
      <c r="M46" s="110"/>
      <c r="N46" s="110"/>
      <c r="O46" s="110"/>
      <c r="P46" s="110"/>
      <c r="Q46" s="110"/>
      <c r="R46" s="110"/>
      <c r="S46" s="110"/>
      <c r="T46" s="110"/>
      <c r="U46" s="110"/>
      <c r="V46" s="110"/>
      <c r="W46" s="110"/>
      <c r="X46" s="110"/>
      <c r="Y46" s="110"/>
      <c r="Z46" s="110"/>
      <c r="AA46" s="110"/>
    </row>
    <row ht="12.75" customHeight="1" r="47">
      <c r="A47" s="110"/>
      <c r="B47" s="321"/>
      <c r="C47" s="321"/>
      <c r="D47" s="321"/>
      <c r="E47" s="321"/>
      <c r="F47" s="110"/>
      <c r="G47" s="110"/>
      <c r="H47" s="110"/>
      <c r="I47" s="110"/>
      <c r="J47" s="110"/>
      <c r="K47" s="110"/>
      <c r="L47" s="110"/>
      <c r="M47" s="110"/>
      <c r="N47" s="110"/>
      <c r="O47" s="110"/>
      <c r="P47" s="110"/>
      <c r="Q47" s="110"/>
      <c r="R47" s="110"/>
      <c r="S47" s="110"/>
      <c r="T47" s="110"/>
      <c r="U47" s="110"/>
      <c r="V47" s="110"/>
      <c r="W47" s="110"/>
      <c r="X47" s="110"/>
      <c r="Y47" s="110"/>
      <c r="Z47" s="110"/>
      <c r="AA47" s="110"/>
    </row>
    <row ht="12.75" customHeight="1" r="48">
      <c r="A48" s="110"/>
      <c r="B48" s="321"/>
      <c r="C48" s="321"/>
      <c r="D48" s="321"/>
      <c r="E48" s="321"/>
      <c r="F48" s="110"/>
      <c r="G48" s="110"/>
      <c r="H48" s="110"/>
      <c r="I48" s="110"/>
      <c r="J48" s="110"/>
      <c r="K48" s="110"/>
      <c r="L48" s="110"/>
      <c r="M48" s="110"/>
      <c r="N48" s="110"/>
      <c r="O48" s="110"/>
      <c r="P48" s="110"/>
      <c r="Q48" s="110"/>
      <c r="R48" s="110"/>
      <c r="S48" s="110"/>
      <c r="T48" s="110"/>
      <c r="U48" s="110"/>
      <c r="V48" s="110"/>
      <c r="W48" s="110"/>
      <c r="X48" s="110"/>
      <c r="Y48" s="110"/>
      <c r="Z48" s="110"/>
      <c r="AA48" s="110"/>
    </row>
    <row ht="12.75" customHeight="1" r="49">
      <c r="A49" s="110"/>
      <c r="B49" s="321"/>
      <c r="C49" s="321"/>
      <c r="D49" s="321"/>
      <c r="E49" s="321"/>
      <c r="F49" s="110"/>
      <c r="G49" s="110"/>
      <c r="H49" s="110"/>
      <c r="I49" s="110"/>
      <c r="J49" s="110"/>
      <c r="K49" s="110"/>
      <c r="L49" s="110"/>
      <c r="M49" s="110"/>
      <c r="N49" s="110"/>
      <c r="O49" s="110"/>
      <c r="P49" s="110"/>
      <c r="Q49" s="110"/>
      <c r="R49" s="110"/>
      <c r="S49" s="110"/>
      <c r="T49" s="110"/>
      <c r="U49" s="110"/>
      <c r="V49" s="110"/>
      <c r="W49" s="110"/>
      <c r="X49" s="110"/>
      <c r="Y49" s="110"/>
      <c r="Z49" s="110"/>
      <c r="AA49" s="110"/>
    </row>
    <row ht="12.75" customHeight="1" r="50">
      <c r="A50" s="110"/>
      <c r="B50" s="321"/>
      <c r="C50" s="321"/>
      <c r="D50" s="321"/>
      <c r="E50" s="321"/>
      <c r="F50" s="110"/>
      <c r="G50" s="110"/>
      <c r="H50" s="110"/>
      <c r="I50" s="110"/>
      <c r="J50" s="110"/>
      <c r="K50" s="110"/>
      <c r="L50" s="110"/>
      <c r="M50" s="110"/>
      <c r="N50" s="110"/>
      <c r="O50" s="110"/>
      <c r="P50" s="110"/>
      <c r="Q50" s="110"/>
      <c r="R50" s="110"/>
      <c r="S50" s="110"/>
      <c r="T50" s="110"/>
      <c r="U50" s="110"/>
      <c r="V50" s="110"/>
      <c r="W50" s="110"/>
      <c r="X50" s="110"/>
      <c r="Y50" s="110"/>
      <c r="Z50" s="110"/>
      <c r="AA50" s="110"/>
    </row>
    <row ht="12.75" customHeight="1" r="51">
      <c r="A51" s="110"/>
      <c r="B51" s="321"/>
      <c r="C51" s="321"/>
      <c r="D51" s="321"/>
      <c r="E51" s="321"/>
      <c r="F51" s="110"/>
      <c r="G51" s="110"/>
      <c r="H51" s="110"/>
      <c r="I51" s="110"/>
      <c r="J51" s="110"/>
      <c r="K51" s="110"/>
      <c r="L51" s="110"/>
      <c r="M51" s="110"/>
      <c r="N51" s="110"/>
      <c r="O51" s="110"/>
      <c r="P51" s="110"/>
      <c r="Q51" s="110"/>
      <c r="R51" s="110"/>
      <c r="S51" s="110"/>
      <c r="T51" s="110"/>
      <c r="U51" s="110"/>
      <c r="V51" s="110"/>
      <c r="W51" s="110"/>
      <c r="X51" s="110"/>
      <c r="Y51" s="110"/>
      <c r="Z51" s="110"/>
      <c r="AA51" s="110"/>
    </row>
    <row ht="12.75" customHeight="1" r="52">
      <c r="A52" s="110"/>
      <c r="B52" s="321"/>
      <c r="C52" s="321"/>
      <c r="D52" s="321"/>
      <c r="E52" s="321"/>
      <c r="F52" s="110"/>
      <c r="G52" s="110"/>
      <c r="H52" s="110"/>
      <c r="I52" s="110"/>
      <c r="J52" s="110"/>
      <c r="K52" s="110"/>
      <c r="L52" s="110"/>
      <c r="M52" s="110"/>
      <c r="N52" s="110"/>
      <c r="O52" s="110"/>
      <c r="P52" s="110"/>
      <c r="Q52" s="110"/>
      <c r="R52" s="110"/>
      <c r="S52" s="110"/>
      <c r="T52" s="110"/>
      <c r="U52" s="110"/>
      <c r="V52" s="110"/>
      <c r="W52" s="110"/>
      <c r="X52" s="110"/>
      <c r="Y52" s="110"/>
      <c r="Z52" s="110"/>
      <c r="AA52" s="110"/>
    </row>
    <row ht="12.75" customHeight="1" r="53">
      <c r="A53" s="110"/>
      <c r="B53" s="321"/>
      <c r="C53" s="321"/>
      <c r="D53" s="321"/>
      <c r="E53" s="321"/>
      <c r="F53" s="110"/>
      <c r="G53" s="110"/>
      <c r="H53" s="110"/>
      <c r="I53" s="110"/>
      <c r="J53" s="110"/>
      <c r="K53" s="110"/>
      <c r="L53" s="110"/>
      <c r="M53" s="110"/>
      <c r="N53" s="110"/>
      <c r="O53" s="110"/>
      <c r="P53" s="110"/>
      <c r="Q53" s="110"/>
      <c r="R53" s="110"/>
      <c r="S53" s="110"/>
      <c r="T53" s="110"/>
      <c r="U53" s="110"/>
      <c r="V53" s="110"/>
      <c r="W53" s="110"/>
      <c r="X53" s="110"/>
      <c r="Y53" s="110"/>
      <c r="Z53" s="110"/>
      <c r="AA53" s="110"/>
    </row>
    <row ht="12.75" customHeight="1" r="54">
      <c r="A54" s="110"/>
      <c r="B54" s="321"/>
      <c r="C54" s="321"/>
      <c r="D54" s="321"/>
      <c r="E54" s="321"/>
      <c r="F54" s="110"/>
      <c r="G54" s="110"/>
      <c r="H54" s="110"/>
      <c r="I54" s="110"/>
      <c r="J54" s="110"/>
      <c r="K54" s="110"/>
      <c r="L54" s="110"/>
      <c r="M54" s="110"/>
      <c r="N54" s="110"/>
      <c r="O54" s="110"/>
      <c r="P54" s="110"/>
      <c r="Q54" s="110"/>
      <c r="R54" s="110"/>
      <c r="S54" s="110"/>
      <c r="T54" s="110"/>
      <c r="U54" s="110"/>
      <c r="V54" s="110"/>
      <c r="W54" s="110"/>
      <c r="X54" s="110"/>
      <c r="Y54" s="110"/>
      <c r="Z54" s="110"/>
      <c r="AA54" s="110"/>
    </row>
    <row ht="12.75" customHeight="1" r="55">
      <c r="A55" s="110"/>
      <c r="B55" s="321"/>
      <c r="C55" s="321"/>
      <c r="D55" s="321"/>
      <c r="E55" s="321"/>
      <c r="F55" s="110"/>
      <c r="G55" s="110"/>
      <c r="H55" s="110"/>
      <c r="I55" s="110"/>
      <c r="J55" s="110"/>
      <c r="K55" s="110"/>
      <c r="L55" s="110"/>
      <c r="M55" s="110"/>
      <c r="N55" s="110"/>
      <c r="O55" s="110"/>
      <c r="P55" s="110"/>
      <c r="Q55" s="110"/>
      <c r="R55" s="110"/>
      <c r="S55" s="110"/>
      <c r="T55" s="110"/>
      <c r="U55" s="110"/>
      <c r="V55" s="110"/>
      <c r="W55" s="110"/>
      <c r="X55" s="110"/>
      <c r="Y55" s="110"/>
      <c r="Z55" s="110"/>
      <c r="AA55" s="110"/>
    </row>
    <row ht="12.75" customHeight="1" r="56">
      <c r="A56" s="110"/>
      <c r="B56" s="321"/>
      <c r="C56" s="321"/>
      <c r="D56" s="321"/>
      <c r="E56" s="321"/>
      <c r="F56" s="110"/>
      <c r="G56" s="110"/>
      <c r="H56" s="110"/>
      <c r="I56" s="110"/>
      <c r="J56" s="110"/>
      <c r="K56" s="110"/>
      <c r="L56" s="110"/>
      <c r="M56" s="110"/>
      <c r="N56" s="110"/>
      <c r="O56" s="110"/>
      <c r="P56" s="110"/>
      <c r="Q56" s="110"/>
      <c r="R56" s="110"/>
      <c r="S56" s="110"/>
      <c r="T56" s="110"/>
      <c r="U56" s="110"/>
      <c r="V56" s="110"/>
      <c r="W56" s="110"/>
      <c r="X56" s="110"/>
      <c r="Y56" s="110"/>
      <c r="Z56" s="110"/>
      <c r="AA56" s="110"/>
    </row>
    <row ht="12.75" customHeight="1" r="57">
      <c r="A57" s="110"/>
      <c r="B57" s="321"/>
      <c r="C57" s="321"/>
      <c r="D57" s="321"/>
      <c r="E57" s="321"/>
      <c r="F57" s="110"/>
      <c r="G57" s="110"/>
      <c r="H57" s="110"/>
      <c r="I57" s="110"/>
      <c r="J57" s="110"/>
      <c r="K57" s="110"/>
      <c r="L57" s="110"/>
      <c r="M57" s="110"/>
      <c r="N57" s="110"/>
      <c r="O57" s="110"/>
      <c r="P57" s="110"/>
      <c r="Q57" s="110"/>
      <c r="R57" s="110"/>
      <c r="S57" s="110"/>
      <c r="T57" s="110"/>
      <c r="U57" s="110"/>
      <c r="V57" s="110"/>
      <c r="W57" s="110"/>
      <c r="X57" s="110"/>
      <c r="Y57" s="110"/>
      <c r="Z57" s="110"/>
      <c r="AA57" s="110"/>
    </row>
    <row ht="12.75" customHeight="1" r="58">
      <c r="A58" s="110"/>
      <c r="B58" s="321"/>
      <c r="C58" s="321"/>
      <c r="D58" s="321"/>
      <c r="E58" s="321"/>
      <c r="F58" s="110"/>
      <c r="G58" s="110"/>
      <c r="H58" s="110"/>
      <c r="I58" s="110"/>
      <c r="J58" s="110"/>
      <c r="K58" s="110"/>
      <c r="L58" s="110"/>
      <c r="M58" s="110"/>
      <c r="N58" s="110"/>
      <c r="O58" s="110"/>
      <c r="P58" s="110"/>
      <c r="Q58" s="110"/>
      <c r="R58" s="110"/>
      <c r="S58" s="110"/>
      <c r="T58" s="110"/>
      <c r="U58" s="110"/>
      <c r="V58" s="110"/>
      <c r="W58" s="110"/>
      <c r="X58" s="110"/>
      <c r="Y58" s="110"/>
      <c r="Z58" s="110"/>
      <c r="AA58" s="110"/>
    </row>
    <row ht="12.75" customHeight="1" r="59">
      <c r="A59" s="110"/>
      <c r="B59" s="321"/>
      <c r="C59" s="321"/>
      <c r="D59" s="321"/>
      <c r="E59" s="321"/>
      <c r="F59" s="110"/>
      <c r="G59" s="110"/>
      <c r="H59" s="110"/>
      <c r="I59" s="110"/>
      <c r="J59" s="110"/>
      <c r="K59" s="110"/>
      <c r="L59" s="110"/>
      <c r="M59" s="110"/>
      <c r="N59" s="110"/>
      <c r="O59" s="110"/>
      <c r="P59" s="110"/>
      <c r="Q59" s="110"/>
      <c r="R59" s="110"/>
      <c r="S59" s="110"/>
      <c r="T59" s="110"/>
      <c r="U59" s="110"/>
      <c r="V59" s="110"/>
      <c r="W59" s="110"/>
      <c r="X59" s="110"/>
      <c r="Y59" s="110"/>
      <c r="Z59" s="110"/>
      <c r="AA59" s="110"/>
    </row>
    <row ht="12.75" customHeight="1" r="60">
      <c r="A60" s="110"/>
      <c r="B60" s="321"/>
      <c r="C60" s="321"/>
      <c r="D60" s="321"/>
      <c r="E60" s="321"/>
      <c r="F60" s="110"/>
      <c r="G60" s="110"/>
      <c r="H60" s="110"/>
      <c r="I60" s="110"/>
      <c r="J60" s="110"/>
      <c r="K60" s="110"/>
      <c r="L60" s="110"/>
      <c r="M60" s="110"/>
      <c r="N60" s="110"/>
      <c r="O60" s="110"/>
      <c r="P60" s="110"/>
      <c r="Q60" s="110"/>
      <c r="R60" s="110"/>
      <c r="S60" s="110"/>
      <c r="T60" s="110"/>
      <c r="U60" s="110"/>
      <c r="V60" s="110"/>
      <c r="W60" s="110"/>
      <c r="X60" s="110"/>
      <c r="Y60" s="110"/>
      <c r="Z60" s="110"/>
      <c r="AA60" s="110"/>
    </row>
    <row ht="12.75" customHeight="1" r="61">
      <c r="A61" s="110"/>
      <c r="B61" s="321"/>
      <c r="C61" s="321"/>
      <c r="D61" s="321"/>
      <c r="E61" s="321"/>
      <c r="F61" s="110"/>
      <c r="G61" s="110"/>
      <c r="H61" s="110"/>
      <c r="I61" s="110"/>
      <c r="J61" s="110"/>
      <c r="K61" s="110"/>
      <c r="L61" s="110"/>
      <c r="M61" s="110"/>
      <c r="N61" s="110"/>
      <c r="O61" s="110"/>
      <c r="P61" s="110"/>
      <c r="Q61" s="110"/>
      <c r="R61" s="110"/>
      <c r="S61" s="110"/>
      <c r="T61" s="110"/>
      <c r="U61" s="110"/>
      <c r="V61" s="110"/>
      <c r="W61" s="110"/>
      <c r="X61" s="110"/>
      <c r="Y61" s="110"/>
      <c r="Z61" s="110"/>
      <c r="AA61" s="110"/>
    </row>
    <row ht="12.75" customHeight="1" r="62">
      <c r="A62" s="110"/>
      <c r="B62" s="321"/>
      <c r="C62" s="321"/>
      <c r="D62" s="321"/>
      <c r="E62" s="321"/>
      <c r="F62" s="110"/>
      <c r="G62" s="110"/>
      <c r="H62" s="110"/>
      <c r="I62" s="110"/>
      <c r="J62" s="110"/>
      <c r="K62" s="110"/>
      <c r="L62" s="110"/>
      <c r="M62" s="110"/>
      <c r="N62" s="110"/>
      <c r="O62" s="110"/>
      <c r="P62" s="110"/>
      <c r="Q62" s="110"/>
      <c r="R62" s="110"/>
      <c r="S62" s="110"/>
      <c r="T62" s="110"/>
      <c r="U62" s="110"/>
      <c r="V62" s="110"/>
      <c r="W62" s="110"/>
      <c r="X62" s="110"/>
      <c r="Y62" s="110"/>
      <c r="Z62" s="110"/>
      <c r="AA62" s="110"/>
    </row>
    <row ht="12.75" customHeight="1" r="63">
      <c r="A63" s="110"/>
      <c r="B63" s="321"/>
      <c r="C63" s="321"/>
      <c r="D63" s="321"/>
      <c r="E63" s="321"/>
      <c r="F63" s="110"/>
      <c r="G63" s="110"/>
      <c r="H63" s="110"/>
      <c r="I63" s="110"/>
      <c r="J63" s="110"/>
      <c r="K63" s="110"/>
      <c r="L63" s="110"/>
      <c r="M63" s="110"/>
      <c r="N63" s="110"/>
      <c r="O63" s="110"/>
      <c r="P63" s="110"/>
      <c r="Q63" s="110"/>
      <c r="R63" s="110"/>
      <c r="S63" s="110"/>
      <c r="T63" s="110"/>
      <c r="U63" s="110"/>
      <c r="V63" s="110"/>
      <c r="W63" s="110"/>
      <c r="X63" s="110"/>
      <c r="Y63" s="110"/>
      <c r="Z63" s="110"/>
      <c r="AA63" s="110"/>
    </row>
    <row ht="12.75" customHeight="1" r="64">
      <c r="A64" s="110"/>
      <c r="B64" s="321"/>
      <c r="C64" s="321"/>
      <c r="D64" s="321"/>
      <c r="E64" s="321"/>
      <c r="F64" s="110"/>
      <c r="G64" s="110"/>
      <c r="H64" s="110"/>
      <c r="I64" s="110"/>
      <c r="J64" s="110"/>
      <c r="K64" s="110"/>
      <c r="L64" s="110"/>
      <c r="M64" s="110"/>
      <c r="N64" s="110"/>
      <c r="O64" s="110"/>
      <c r="P64" s="110"/>
      <c r="Q64" s="110"/>
      <c r="R64" s="110"/>
      <c r="S64" s="110"/>
      <c r="T64" s="110"/>
      <c r="U64" s="110"/>
      <c r="V64" s="110"/>
      <c r="W64" s="110"/>
      <c r="X64" s="110"/>
      <c r="Y64" s="110"/>
      <c r="Z64" s="110"/>
      <c r="AA64" s="110"/>
    </row>
    <row ht="12.75" customHeight="1" r="65">
      <c r="A65" s="110"/>
      <c r="B65" s="321"/>
      <c r="C65" s="321"/>
      <c r="D65" s="321"/>
      <c r="E65" s="321"/>
      <c r="F65" s="110"/>
      <c r="G65" s="110"/>
      <c r="H65" s="110"/>
      <c r="I65" s="110"/>
      <c r="J65" s="110"/>
      <c r="K65" s="110"/>
      <c r="L65" s="110"/>
      <c r="M65" s="110"/>
      <c r="N65" s="110"/>
      <c r="O65" s="110"/>
      <c r="P65" s="110"/>
      <c r="Q65" s="110"/>
      <c r="R65" s="110"/>
      <c r="S65" s="110"/>
      <c r="T65" s="110"/>
      <c r="U65" s="110"/>
      <c r="V65" s="110"/>
      <c r="W65" s="110"/>
      <c r="X65" s="110"/>
      <c r="Y65" s="110"/>
      <c r="Z65" s="110"/>
      <c r="AA65" s="110"/>
    </row>
    <row ht="12.75" customHeight="1" r="66">
      <c r="A66" s="110"/>
      <c r="B66" s="321"/>
      <c r="C66" s="321"/>
      <c r="D66" s="321"/>
      <c r="E66" s="321"/>
      <c r="F66" s="110"/>
      <c r="G66" s="110"/>
      <c r="H66" s="110"/>
      <c r="I66" s="110"/>
      <c r="J66" s="110"/>
      <c r="K66" s="110"/>
      <c r="L66" s="110"/>
      <c r="M66" s="110"/>
      <c r="N66" s="110"/>
      <c r="O66" s="110"/>
      <c r="P66" s="110"/>
      <c r="Q66" s="110"/>
      <c r="R66" s="110"/>
      <c r="S66" s="110"/>
      <c r="T66" s="110"/>
      <c r="U66" s="110"/>
      <c r="V66" s="110"/>
      <c r="W66" s="110"/>
      <c r="X66" s="110"/>
      <c r="Y66" s="110"/>
      <c r="Z66" s="110"/>
      <c r="AA66" s="110"/>
    </row>
    <row ht="12.75" customHeight="1" r="67">
      <c r="A67" s="110"/>
      <c r="B67" s="321"/>
      <c r="C67" s="321"/>
      <c r="D67" s="321"/>
      <c r="E67" s="321"/>
      <c r="F67" s="110"/>
      <c r="G67" s="110"/>
      <c r="H67" s="110"/>
      <c r="I67" s="110"/>
      <c r="J67" s="110"/>
      <c r="K67" s="110"/>
      <c r="L67" s="110"/>
      <c r="M67" s="110"/>
      <c r="N67" s="110"/>
      <c r="O67" s="110"/>
      <c r="P67" s="110"/>
      <c r="Q67" s="110"/>
      <c r="R67" s="110"/>
      <c r="S67" s="110"/>
      <c r="T67" s="110"/>
      <c r="U67" s="110"/>
      <c r="V67" s="110"/>
      <c r="W67" s="110"/>
      <c r="X67" s="110"/>
      <c r="Y67" s="110"/>
      <c r="Z67" s="110"/>
      <c r="AA67" s="110"/>
    </row>
    <row ht="12.75" customHeight="1" r="68">
      <c r="A68" s="110"/>
      <c r="B68" s="321"/>
      <c r="C68" s="321"/>
      <c r="D68" s="321"/>
      <c r="E68" s="321"/>
      <c r="F68" s="110"/>
      <c r="G68" s="110"/>
      <c r="H68" s="110"/>
      <c r="I68" s="110"/>
      <c r="J68" s="110"/>
      <c r="K68" s="110"/>
      <c r="L68" s="110"/>
      <c r="M68" s="110"/>
      <c r="N68" s="110"/>
      <c r="O68" s="110"/>
      <c r="P68" s="110"/>
      <c r="Q68" s="110"/>
      <c r="R68" s="110"/>
      <c r="S68" s="110"/>
      <c r="T68" s="110"/>
      <c r="U68" s="110"/>
      <c r="V68" s="110"/>
      <c r="W68" s="110"/>
      <c r="X68" s="110"/>
      <c r="Y68" s="110"/>
      <c r="Z68" s="110"/>
      <c r="AA68" s="110"/>
    </row>
    <row ht="12.75" customHeight="1" r="69">
      <c r="A69" s="110"/>
      <c r="B69" s="321"/>
      <c r="C69" s="321"/>
      <c r="D69" s="321"/>
      <c r="E69" s="321"/>
      <c r="F69" s="110"/>
      <c r="G69" s="110"/>
      <c r="H69" s="110"/>
      <c r="I69" s="110"/>
      <c r="J69" s="110"/>
      <c r="K69" s="110"/>
      <c r="L69" s="110"/>
      <c r="M69" s="110"/>
      <c r="N69" s="110"/>
      <c r="O69" s="110"/>
      <c r="P69" s="110"/>
      <c r="Q69" s="110"/>
      <c r="R69" s="110"/>
      <c r="S69" s="110"/>
      <c r="T69" s="110"/>
      <c r="U69" s="110"/>
      <c r="V69" s="110"/>
      <c r="W69" s="110"/>
      <c r="X69" s="110"/>
      <c r="Y69" s="110"/>
      <c r="Z69" s="110"/>
      <c r="AA69" s="110"/>
    </row>
    <row ht="12.75" customHeight="1" r="70">
      <c r="A70" s="110"/>
      <c r="B70" s="321"/>
      <c r="C70" s="321"/>
      <c r="D70" s="321"/>
      <c r="E70" s="321"/>
      <c r="F70" s="110"/>
      <c r="G70" s="110"/>
      <c r="H70" s="110"/>
      <c r="I70" s="110"/>
      <c r="J70" s="110"/>
      <c r="K70" s="110"/>
      <c r="L70" s="110"/>
      <c r="M70" s="110"/>
      <c r="N70" s="110"/>
      <c r="O70" s="110"/>
      <c r="P70" s="110"/>
      <c r="Q70" s="110"/>
      <c r="R70" s="110"/>
      <c r="S70" s="110"/>
      <c r="T70" s="110"/>
      <c r="U70" s="110"/>
      <c r="V70" s="110"/>
      <c r="W70" s="110"/>
      <c r="X70" s="110"/>
      <c r="Y70" s="110"/>
      <c r="Z70" s="110"/>
      <c r="AA70" s="110"/>
    </row>
    <row ht="12.75" customHeight="1" r="71">
      <c r="A71" s="110"/>
      <c r="B71" s="321"/>
      <c r="C71" s="321"/>
      <c r="D71" s="321"/>
      <c r="E71" s="321"/>
      <c r="F71" s="110"/>
      <c r="G71" s="110"/>
      <c r="H71" s="110"/>
      <c r="I71" s="110"/>
      <c r="J71" s="110"/>
      <c r="K71" s="110"/>
      <c r="L71" s="110"/>
      <c r="M71" s="110"/>
      <c r="N71" s="110"/>
      <c r="O71" s="110"/>
      <c r="P71" s="110"/>
      <c r="Q71" s="110"/>
      <c r="R71" s="110"/>
      <c r="S71" s="110"/>
      <c r="T71" s="110"/>
      <c r="U71" s="110"/>
      <c r="V71" s="110"/>
      <c r="W71" s="110"/>
      <c r="X71" s="110"/>
      <c r="Y71" s="110"/>
      <c r="Z71" s="110"/>
      <c r="AA71" s="110"/>
    </row>
    <row ht="12.75" customHeight="1" r="72">
      <c r="A72" s="110"/>
      <c r="B72" s="321"/>
      <c r="C72" s="321"/>
      <c r="D72" s="321"/>
      <c r="E72" s="321"/>
      <c r="F72" s="110"/>
      <c r="G72" s="110"/>
      <c r="H72" s="110"/>
      <c r="I72" s="110"/>
      <c r="J72" s="110"/>
      <c r="K72" s="110"/>
      <c r="L72" s="110"/>
      <c r="M72" s="110"/>
      <c r="N72" s="110"/>
      <c r="O72" s="110"/>
      <c r="P72" s="110"/>
      <c r="Q72" s="110"/>
      <c r="R72" s="110"/>
      <c r="S72" s="110"/>
      <c r="T72" s="110"/>
      <c r="U72" s="110"/>
      <c r="V72" s="110"/>
      <c r="W72" s="110"/>
      <c r="X72" s="110"/>
      <c r="Y72" s="110"/>
      <c r="Z72" s="110"/>
      <c r="AA72" s="110"/>
    </row>
    <row ht="12.75" customHeight="1" r="73">
      <c r="A73" s="110"/>
      <c r="B73" s="321"/>
      <c r="C73" s="321"/>
      <c r="D73" s="321"/>
      <c r="E73" s="321"/>
      <c r="F73" s="110"/>
      <c r="G73" s="110"/>
      <c r="H73" s="110"/>
      <c r="I73" s="110"/>
      <c r="J73" s="110"/>
      <c r="K73" s="110"/>
      <c r="L73" s="110"/>
      <c r="M73" s="110"/>
      <c r="N73" s="110"/>
      <c r="O73" s="110"/>
      <c r="P73" s="110"/>
      <c r="Q73" s="110"/>
      <c r="R73" s="110"/>
      <c r="S73" s="110"/>
      <c r="T73" s="110"/>
      <c r="U73" s="110"/>
      <c r="V73" s="110"/>
      <c r="W73" s="110"/>
      <c r="X73" s="110"/>
      <c r="Y73" s="110"/>
      <c r="Z73" s="110"/>
      <c r="AA73" s="110"/>
    </row>
    <row ht="12.75" customHeight="1" r="74">
      <c r="A74" s="110"/>
      <c r="B74" s="321"/>
      <c r="C74" s="321"/>
      <c r="D74" s="321"/>
      <c r="E74" s="321"/>
      <c r="F74" s="110"/>
      <c r="G74" s="110"/>
      <c r="H74" s="110"/>
      <c r="I74" s="110"/>
      <c r="J74" s="110"/>
      <c r="K74" s="110"/>
      <c r="L74" s="110"/>
      <c r="M74" s="110"/>
      <c r="N74" s="110"/>
      <c r="O74" s="110"/>
      <c r="P74" s="110"/>
      <c r="Q74" s="110"/>
      <c r="R74" s="110"/>
      <c r="S74" s="110"/>
      <c r="T74" s="110"/>
      <c r="U74" s="110"/>
      <c r="V74" s="110"/>
      <c r="W74" s="110"/>
      <c r="X74" s="110"/>
      <c r="Y74" s="110"/>
      <c r="Z74" s="110"/>
      <c r="AA74" s="110"/>
    </row>
    <row ht="12.75" customHeight="1" r="75">
      <c r="A75" s="110"/>
      <c r="B75" s="321"/>
      <c r="C75" s="321"/>
      <c r="D75" s="321"/>
      <c r="E75" s="321"/>
      <c r="F75" s="110"/>
      <c r="G75" s="110"/>
      <c r="H75" s="110"/>
      <c r="I75" s="110"/>
      <c r="J75" s="110"/>
      <c r="K75" s="110"/>
      <c r="L75" s="110"/>
      <c r="M75" s="110"/>
      <c r="N75" s="110"/>
      <c r="O75" s="110"/>
      <c r="P75" s="110"/>
      <c r="Q75" s="110"/>
      <c r="R75" s="110"/>
      <c r="S75" s="110"/>
      <c r="T75" s="110"/>
      <c r="U75" s="110"/>
      <c r="V75" s="110"/>
      <c r="W75" s="110"/>
      <c r="X75" s="110"/>
      <c r="Y75" s="110"/>
      <c r="Z75" s="110"/>
      <c r="AA75" s="110"/>
    </row>
    <row ht="12.75" customHeight="1" r="76">
      <c r="A76" s="110"/>
      <c r="B76" s="321"/>
      <c r="C76" s="321"/>
      <c r="D76" s="321"/>
      <c r="E76" s="321"/>
      <c r="F76" s="110"/>
      <c r="G76" s="110"/>
      <c r="H76" s="110"/>
      <c r="I76" s="110"/>
      <c r="J76" s="110"/>
      <c r="K76" s="110"/>
      <c r="L76" s="110"/>
      <c r="M76" s="110"/>
      <c r="N76" s="110"/>
      <c r="O76" s="110"/>
      <c r="P76" s="110"/>
      <c r="Q76" s="110"/>
      <c r="R76" s="110"/>
      <c r="S76" s="110"/>
      <c r="T76" s="110"/>
      <c r="U76" s="110"/>
      <c r="V76" s="110"/>
      <c r="W76" s="110"/>
      <c r="X76" s="110"/>
      <c r="Y76" s="110"/>
      <c r="Z76" s="110"/>
      <c r="AA76" s="110"/>
    </row>
    <row ht="12.75" customHeight="1" r="77">
      <c r="A77" s="110"/>
      <c r="B77" s="321"/>
      <c r="C77" s="321"/>
      <c r="D77" s="321"/>
      <c r="E77" s="321"/>
      <c r="F77" s="110"/>
      <c r="G77" s="110"/>
      <c r="H77" s="110"/>
      <c r="I77" s="110"/>
      <c r="J77" s="110"/>
      <c r="K77" s="110"/>
      <c r="L77" s="110"/>
      <c r="M77" s="110"/>
      <c r="N77" s="110"/>
      <c r="O77" s="110"/>
      <c r="P77" s="110"/>
      <c r="Q77" s="110"/>
      <c r="R77" s="110"/>
      <c r="S77" s="110"/>
      <c r="T77" s="110"/>
      <c r="U77" s="110"/>
      <c r="V77" s="110"/>
      <c r="W77" s="110"/>
      <c r="X77" s="110"/>
      <c r="Y77" s="110"/>
      <c r="Z77" s="110"/>
      <c r="AA77" s="110"/>
    </row>
    <row ht="12.75" customHeight="1" r="78">
      <c r="A78" s="110"/>
      <c r="B78" s="321"/>
      <c r="C78" s="321"/>
      <c r="D78" s="321"/>
      <c r="E78" s="321"/>
      <c r="F78" s="110"/>
      <c r="G78" s="110"/>
      <c r="H78" s="110"/>
      <c r="I78" s="110"/>
      <c r="J78" s="110"/>
      <c r="K78" s="110"/>
      <c r="L78" s="110"/>
      <c r="M78" s="110"/>
      <c r="N78" s="110"/>
      <c r="O78" s="110"/>
      <c r="P78" s="110"/>
      <c r="Q78" s="110"/>
      <c r="R78" s="110"/>
      <c r="S78" s="110"/>
      <c r="T78" s="110"/>
      <c r="U78" s="110"/>
      <c r="V78" s="110"/>
      <c r="W78" s="110"/>
      <c r="X78" s="110"/>
      <c r="Y78" s="110"/>
      <c r="Z78" s="110"/>
      <c r="AA78" s="110"/>
    </row>
    <row ht="12.75" customHeight="1" r="79">
      <c r="A79" s="110"/>
      <c r="B79" s="321"/>
      <c r="C79" s="321"/>
      <c r="D79" s="321"/>
      <c r="E79" s="321"/>
      <c r="F79" s="110"/>
      <c r="G79" s="110"/>
      <c r="H79" s="110"/>
      <c r="I79" s="110"/>
      <c r="J79" s="110"/>
      <c r="K79" s="110"/>
      <c r="L79" s="110"/>
      <c r="M79" s="110"/>
      <c r="N79" s="110"/>
      <c r="O79" s="110"/>
      <c r="P79" s="110"/>
      <c r="Q79" s="110"/>
      <c r="R79" s="110"/>
      <c r="S79" s="110"/>
      <c r="T79" s="110"/>
      <c r="U79" s="110"/>
      <c r="V79" s="110"/>
      <c r="W79" s="110"/>
      <c r="X79" s="110"/>
      <c r="Y79" s="110"/>
      <c r="Z79" s="110"/>
      <c r="AA79" s="110"/>
    </row>
    <row ht="12.75" customHeight="1" r="80">
      <c r="A80" s="110"/>
      <c r="B80" s="321"/>
      <c r="C80" s="321"/>
      <c r="D80" s="321"/>
      <c r="E80" s="321"/>
      <c r="F80" s="110"/>
      <c r="G80" s="110"/>
      <c r="H80" s="110"/>
      <c r="I80" s="110"/>
      <c r="J80" s="110"/>
      <c r="K80" s="110"/>
      <c r="L80" s="110"/>
      <c r="M80" s="110"/>
      <c r="N80" s="110"/>
      <c r="O80" s="110"/>
      <c r="P80" s="110"/>
      <c r="Q80" s="110"/>
      <c r="R80" s="110"/>
      <c r="S80" s="110"/>
      <c r="T80" s="110"/>
      <c r="U80" s="110"/>
      <c r="V80" s="110"/>
      <c r="W80" s="110"/>
      <c r="X80" s="110"/>
      <c r="Y80" s="110"/>
      <c r="Z80" s="110"/>
      <c r="AA80" s="110"/>
    </row>
    <row ht="12.75" customHeight="1" r="81">
      <c r="A81" s="110"/>
      <c r="B81" s="321"/>
      <c r="C81" s="321"/>
      <c r="D81" s="321"/>
      <c r="E81" s="321"/>
      <c r="F81" s="110"/>
      <c r="G81" s="110"/>
      <c r="H81" s="110"/>
      <c r="I81" s="110"/>
      <c r="J81" s="110"/>
      <c r="K81" s="110"/>
      <c r="L81" s="110"/>
      <c r="M81" s="110"/>
      <c r="N81" s="110"/>
      <c r="O81" s="110"/>
      <c r="P81" s="110"/>
      <c r="Q81" s="110"/>
      <c r="R81" s="110"/>
      <c r="S81" s="110"/>
      <c r="T81" s="110"/>
      <c r="U81" s="110"/>
      <c r="V81" s="110"/>
      <c r="W81" s="110"/>
      <c r="X81" s="110"/>
      <c r="Y81" s="110"/>
      <c r="Z81" s="110"/>
      <c r="AA81" s="110"/>
    </row>
    <row ht="12.75" customHeight="1" r="82">
      <c r="A82" s="110"/>
      <c r="B82" s="321"/>
      <c r="C82" s="321"/>
      <c r="D82" s="321"/>
      <c r="E82" s="321"/>
      <c r="F82" s="110"/>
      <c r="G82" s="110"/>
      <c r="H82" s="110"/>
      <c r="I82" s="110"/>
      <c r="J82" s="110"/>
      <c r="K82" s="110"/>
      <c r="L82" s="110"/>
      <c r="M82" s="110"/>
      <c r="N82" s="110"/>
      <c r="O82" s="110"/>
      <c r="P82" s="110"/>
      <c r="Q82" s="110"/>
      <c r="R82" s="110"/>
      <c r="S82" s="110"/>
      <c r="T82" s="110"/>
      <c r="U82" s="110"/>
      <c r="V82" s="110"/>
      <c r="W82" s="110"/>
      <c r="X82" s="110"/>
      <c r="Y82" s="110"/>
      <c r="Z82" s="110"/>
      <c r="AA82" s="110"/>
    </row>
    <row ht="12.75" customHeight="1" r="83">
      <c r="A83" s="110"/>
      <c r="B83" s="321"/>
      <c r="C83" s="321"/>
      <c r="D83" s="321"/>
      <c r="E83" s="321"/>
      <c r="F83" s="110"/>
      <c r="G83" s="110"/>
      <c r="H83" s="110"/>
      <c r="I83" s="110"/>
      <c r="J83" s="110"/>
      <c r="K83" s="110"/>
      <c r="L83" s="110"/>
      <c r="M83" s="110"/>
      <c r="N83" s="110"/>
      <c r="O83" s="110"/>
      <c r="P83" s="110"/>
      <c r="Q83" s="110"/>
      <c r="R83" s="110"/>
      <c r="S83" s="110"/>
      <c r="T83" s="110"/>
      <c r="U83" s="110"/>
      <c r="V83" s="110"/>
      <c r="W83" s="110"/>
      <c r="X83" s="110"/>
      <c r="Y83" s="110"/>
      <c r="Z83" s="110"/>
      <c r="AA83" s="110"/>
    </row>
    <row ht="12.75" customHeight="1" r="84">
      <c r="A84" s="110"/>
      <c r="B84" s="321"/>
      <c r="C84" s="321"/>
      <c r="D84" s="321"/>
      <c r="E84" s="321"/>
      <c r="F84" s="110"/>
      <c r="G84" s="110"/>
      <c r="H84" s="110"/>
      <c r="I84" s="110"/>
      <c r="J84" s="110"/>
      <c r="K84" s="110"/>
      <c r="L84" s="110"/>
      <c r="M84" s="110"/>
      <c r="N84" s="110"/>
      <c r="O84" s="110"/>
      <c r="P84" s="110"/>
      <c r="Q84" s="110"/>
      <c r="R84" s="110"/>
      <c r="S84" s="110"/>
      <c r="T84" s="110"/>
      <c r="U84" s="110"/>
      <c r="V84" s="110"/>
      <c r="W84" s="110"/>
      <c r="X84" s="110"/>
      <c r="Y84" s="110"/>
      <c r="Z84" s="110"/>
      <c r="AA84" s="110"/>
    </row>
    <row ht="12.75" customHeight="1" r="85">
      <c r="A85" s="110"/>
      <c r="B85" s="321"/>
      <c r="C85" s="321"/>
      <c r="D85" s="321"/>
      <c r="E85" s="321"/>
      <c r="F85" s="110"/>
      <c r="G85" s="110"/>
      <c r="H85" s="110"/>
      <c r="I85" s="110"/>
      <c r="J85" s="110"/>
      <c r="K85" s="110"/>
      <c r="L85" s="110"/>
      <c r="M85" s="110"/>
      <c r="N85" s="110"/>
      <c r="O85" s="110"/>
      <c r="P85" s="110"/>
      <c r="Q85" s="110"/>
      <c r="R85" s="110"/>
      <c r="S85" s="110"/>
      <c r="T85" s="110"/>
      <c r="U85" s="110"/>
      <c r="V85" s="110"/>
      <c r="W85" s="110"/>
      <c r="X85" s="110"/>
      <c r="Y85" s="110"/>
      <c r="Z85" s="110"/>
      <c r="AA85" s="110"/>
    </row>
    <row ht="12.75" customHeight="1" r="86">
      <c r="A86" s="110"/>
      <c r="B86" s="321"/>
      <c r="C86" s="321"/>
      <c r="D86" s="321"/>
      <c r="E86" s="321"/>
      <c r="F86" s="110"/>
      <c r="G86" s="110"/>
      <c r="H86" s="110"/>
      <c r="I86" s="110"/>
      <c r="J86" s="110"/>
      <c r="K86" s="110"/>
      <c r="L86" s="110"/>
      <c r="M86" s="110"/>
      <c r="N86" s="110"/>
      <c r="O86" s="110"/>
      <c r="P86" s="110"/>
      <c r="Q86" s="110"/>
      <c r="R86" s="110"/>
      <c r="S86" s="110"/>
      <c r="T86" s="110"/>
      <c r="U86" s="110"/>
      <c r="V86" s="110"/>
      <c r="W86" s="110"/>
      <c r="X86" s="110"/>
      <c r="Y86" s="110"/>
      <c r="Z86" s="110"/>
      <c r="AA86" s="110"/>
    </row>
    <row ht="12.75" customHeight="1" r="87">
      <c r="A87" s="110"/>
      <c r="B87" s="321"/>
      <c r="C87" s="321"/>
      <c r="D87" s="321"/>
      <c r="E87" s="321"/>
      <c r="F87" s="110"/>
      <c r="G87" s="110"/>
      <c r="H87" s="110"/>
      <c r="I87" s="110"/>
      <c r="J87" s="110"/>
      <c r="K87" s="110"/>
      <c r="L87" s="110"/>
      <c r="M87" s="110"/>
      <c r="N87" s="110"/>
      <c r="O87" s="110"/>
      <c r="P87" s="110"/>
      <c r="Q87" s="110"/>
      <c r="R87" s="110"/>
      <c r="S87" s="110"/>
      <c r="T87" s="110"/>
      <c r="U87" s="110"/>
      <c r="V87" s="110"/>
      <c r="W87" s="110"/>
      <c r="X87" s="110"/>
      <c r="Y87" s="110"/>
      <c r="Z87" s="110"/>
      <c r="AA87" s="110"/>
    </row>
    <row ht="12.75" customHeight="1" r="88">
      <c r="A88" s="110"/>
      <c r="B88" s="321"/>
      <c r="C88" s="321"/>
      <c r="D88" s="321"/>
      <c r="E88" s="321"/>
      <c r="F88" s="110"/>
      <c r="G88" s="110"/>
      <c r="H88" s="110"/>
      <c r="I88" s="110"/>
      <c r="J88" s="110"/>
      <c r="K88" s="110"/>
      <c r="L88" s="110"/>
      <c r="M88" s="110"/>
      <c r="N88" s="110"/>
      <c r="O88" s="110"/>
      <c r="P88" s="110"/>
      <c r="Q88" s="110"/>
      <c r="R88" s="110"/>
      <c r="S88" s="110"/>
      <c r="T88" s="110"/>
      <c r="U88" s="110"/>
      <c r="V88" s="110"/>
      <c r="W88" s="110"/>
      <c r="X88" s="110"/>
      <c r="Y88" s="110"/>
      <c r="Z88" s="110"/>
      <c r="AA88" s="110"/>
    </row>
    <row ht="12.75" customHeight="1" r="89">
      <c r="A89" s="110"/>
      <c r="B89" s="321"/>
      <c r="C89" s="321"/>
      <c r="D89" s="321"/>
      <c r="E89" s="321"/>
      <c r="F89" s="110"/>
      <c r="G89" s="110"/>
      <c r="H89" s="110"/>
      <c r="I89" s="110"/>
      <c r="J89" s="110"/>
      <c r="K89" s="110"/>
      <c r="L89" s="110"/>
      <c r="M89" s="110"/>
      <c r="N89" s="110"/>
      <c r="O89" s="110"/>
      <c r="P89" s="110"/>
      <c r="Q89" s="110"/>
      <c r="R89" s="110"/>
      <c r="S89" s="110"/>
      <c r="T89" s="110"/>
      <c r="U89" s="110"/>
      <c r="V89" s="110"/>
      <c r="W89" s="110"/>
      <c r="X89" s="110"/>
      <c r="Y89" s="110"/>
      <c r="Z89" s="110"/>
      <c r="AA89" s="110"/>
    </row>
    <row ht="12.75" customHeight="1" r="90">
      <c r="A90" s="110"/>
      <c r="B90" s="321"/>
      <c r="C90" s="321"/>
      <c r="D90" s="321"/>
      <c r="E90" s="321"/>
      <c r="F90" s="110"/>
      <c r="G90" s="110"/>
      <c r="H90" s="110"/>
      <c r="I90" s="110"/>
      <c r="J90" s="110"/>
      <c r="K90" s="110"/>
      <c r="L90" s="110"/>
      <c r="M90" s="110"/>
      <c r="N90" s="110"/>
      <c r="O90" s="110"/>
      <c r="P90" s="110"/>
      <c r="Q90" s="110"/>
      <c r="R90" s="110"/>
      <c r="S90" s="110"/>
      <c r="T90" s="110"/>
      <c r="U90" s="110"/>
      <c r="V90" s="110"/>
      <c r="W90" s="110"/>
      <c r="X90" s="110"/>
      <c r="Y90" s="110"/>
      <c r="Z90" s="110"/>
      <c r="AA90" s="110"/>
    </row>
    <row ht="12.75" customHeight="1" r="91">
      <c r="A91" s="110"/>
      <c r="B91" s="321"/>
      <c r="C91" s="321"/>
      <c r="D91" s="321"/>
      <c r="E91" s="321"/>
      <c r="F91" s="110"/>
      <c r="G91" s="110"/>
      <c r="H91" s="110"/>
      <c r="I91" s="110"/>
      <c r="J91" s="110"/>
      <c r="K91" s="110"/>
      <c r="L91" s="110"/>
      <c r="M91" s="110"/>
      <c r="N91" s="110"/>
      <c r="O91" s="110"/>
      <c r="P91" s="110"/>
      <c r="Q91" s="110"/>
      <c r="R91" s="110"/>
      <c r="S91" s="110"/>
      <c r="T91" s="110"/>
      <c r="U91" s="110"/>
      <c r="V91" s="110"/>
      <c r="W91" s="110"/>
      <c r="X91" s="110"/>
      <c r="Y91" s="110"/>
      <c r="Z91" s="110"/>
      <c r="AA91" s="110"/>
    </row>
    <row ht="12.75" customHeight="1" r="92">
      <c r="A92" s="110"/>
      <c r="B92" s="321"/>
      <c r="C92" s="321"/>
      <c r="D92" s="321"/>
      <c r="E92" s="321"/>
      <c r="F92" s="110"/>
      <c r="G92" s="110"/>
      <c r="H92" s="110"/>
      <c r="I92" s="110"/>
      <c r="J92" s="110"/>
      <c r="K92" s="110"/>
      <c r="L92" s="110"/>
      <c r="M92" s="110"/>
      <c r="N92" s="110"/>
      <c r="O92" s="110"/>
      <c r="P92" s="110"/>
      <c r="Q92" s="110"/>
      <c r="R92" s="110"/>
      <c r="S92" s="110"/>
      <c r="T92" s="110"/>
      <c r="U92" s="110"/>
      <c r="V92" s="110"/>
      <c r="W92" s="110"/>
      <c r="X92" s="110"/>
      <c r="Y92" s="110"/>
      <c r="Z92" s="110"/>
      <c r="AA92" s="110"/>
    </row>
    <row ht="12.75" customHeight="1" r="93">
      <c r="A93" s="110"/>
      <c r="B93" s="321"/>
      <c r="C93" s="321"/>
      <c r="D93" s="321"/>
      <c r="E93" s="321"/>
      <c r="F93" s="110"/>
      <c r="G93" s="110"/>
      <c r="H93" s="110"/>
      <c r="I93" s="110"/>
      <c r="J93" s="110"/>
      <c r="K93" s="110"/>
      <c r="L93" s="110"/>
      <c r="M93" s="110"/>
      <c r="N93" s="110"/>
      <c r="O93" s="110"/>
      <c r="P93" s="110"/>
      <c r="Q93" s="110"/>
      <c r="R93" s="110"/>
      <c r="S93" s="110"/>
      <c r="T93" s="110"/>
      <c r="U93" s="110"/>
      <c r="V93" s="110"/>
      <c r="W93" s="110"/>
      <c r="X93" s="110"/>
      <c r="Y93" s="110"/>
      <c r="Z93" s="110"/>
      <c r="AA93" s="110"/>
    </row>
    <row ht="12.75" customHeight="1" r="94">
      <c r="A94" s="110"/>
      <c r="B94" s="321"/>
      <c r="C94" s="321"/>
      <c r="D94" s="321"/>
      <c r="E94" s="321"/>
      <c r="F94" s="110"/>
      <c r="G94" s="110"/>
      <c r="H94" s="110"/>
      <c r="I94" s="110"/>
      <c r="J94" s="110"/>
      <c r="K94" s="110"/>
      <c r="L94" s="110"/>
      <c r="M94" s="110"/>
      <c r="N94" s="110"/>
      <c r="O94" s="110"/>
      <c r="P94" s="110"/>
      <c r="Q94" s="110"/>
      <c r="R94" s="110"/>
      <c r="S94" s="110"/>
      <c r="T94" s="110"/>
      <c r="U94" s="110"/>
      <c r="V94" s="110"/>
      <c r="W94" s="110"/>
      <c r="X94" s="110"/>
      <c r="Y94" s="110"/>
      <c r="Z94" s="110"/>
      <c r="AA94" s="110"/>
    </row>
    <row ht="12.75" customHeight="1" r="95">
      <c r="A95" s="110"/>
      <c r="B95" s="321"/>
      <c r="C95" s="321"/>
      <c r="D95" s="321"/>
      <c r="E95" s="321"/>
      <c r="F95" s="110"/>
      <c r="G95" s="110"/>
      <c r="H95" s="110"/>
      <c r="I95" s="110"/>
      <c r="J95" s="110"/>
      <c r="K95" s="110"/>
      <c r="L95" s="110"/>
      <c r="M95" s="110"/>
      <c r="N95" s="110"/>
      <c r="O95" s="110"/>
      <c r="P95" s="110"/>
      <c r="Q95" s="110"/>
      <c r="R95" s="110"/>
      <c r="S95" s="110"/>
      <c r="T95" s="110"/>
      <c r="U95" s="110"/>
      <c r="V95" s="110"/>
      <c r="W95" s="110"/>
      <c r="X95" s="110"/>
      <c r="Y95" s="110"/>
      <c r="Z95" s="110"/>
      <c r="AA95" s="110"/>
    </row>
    <row ht="12.75" customHeight="1" r="96">
      <c r="A96" s="110"/>
      <c r="B96" s="321"/>
      <c r="C96" s="321"/>
      <c r="D96" s="321"/>
      <c r="E96" s="321"/>
      <c r="F96" s="110"/>
      <c r="G96" s="110"/>
      <c r="H96" s="110"/>
      <c r="I96" s="110"/>
      <c r="J96" s="110"/>
      <c r="K96" s="110"/>
      <c r="L96" s="110"/>
      <c r="M96" s="110"/>
      <c r="N96" s="110"/>
      <c r="O96" s="110"/>
      <c r="P96" s="110"/>
      <c r="Q96" s="110"/>
      <c r="R96" s="110"/>
      <c r="S96" s="110"/>
      <c r="T96" s="110"/>
      <c r="U96" s="110"/>
      <c r="V96" s="110"/>
      <c r="W96" s="110"/>
      <c r="X96" s="110"/>
      <c r="Y96" s="110"/>
      <c r="Z96" s="110"/>
      <c r="AA96" s="110"/>
    </row>
    <row ht="12.75" customHeight="1" r="97">
      <c r="A97" s="110"/>
      <c r="B97" s="321"/>
      <c r="C97" s="321"/>
      <c r="D97" s="321"/>
      <c r="E97" s="321"/>
      <c r="F97" s="110"/>
      <c r="G97" s="110"/>
      <c r="H97" s="110"/>
      <c r="I97" s="110"/>
      <c r="J97" s="110"/>
      <c r="K97" s="110"/>
      <c r="L97" s="110"/>
      <c r="M97" s="110"/>
      <c r="N97" s="110"/>
      <c r="O97" s="110"/>
      <c r="P97" s="110"/>
      <c r="Q97" s="110"/>
      <c r="R97" s="110"/>
      <c r="S97" s="110"/>
      <c r="T97" s="110"/>
      <c r="U97" s="110"/>
      <c r="V97" s="110"/>
      <c r="W97" s="110"/>
      <c r="X97" s="110"/>
      <c r="Y97" s="110"/>
      <c r="Z97" s="110"/>
      <c r="AA97" s="110"/>
    </row>
    <row ht="12.75" customHeight="1" r="98">
      <c r="A98" s="110"/>
      <c r="B98" s="321"/>
      <c r="C98" s="321"/>
      <c r="D98" s="321"/>
      <c r="E98" s="321"/>
      <c r="F98" s="110"/>
      <c r="G98" s="110"/>
      <c r="H98" s="110"/>
      <c r="I98" s="110"/>
      <c r="J98" s="110"/>
      <c r="K98" s="110"/>
      <c r="L98" s="110"/>
      <c r="M98" s="110"/>
      <c r="N98" s="110"/>
      <c r="O98" s="110"/>
      <c r="P98" s="110"/>
      <c r="Q98" s="110"/>
      <c r="R98" s="110"/>
      <c r="S98" s="110"/>
      <c r="T98" s="110"/>
      <c r="U98" s="110"/>
      <c r="V98" s="110"/>
      <c r="W98" s="110"/>
      <c r="X98" s="110"/>
      <c r="Y98" s="110"/>
      <c r="Z98" s="110"/>
      <c r="AA98" s="110"/>
    </row>
    <row ht="12.75" customHeight="1" r="99">
      <c r="A99" s="110"/>
      <c r="B99" s="321"/>
      <c r="C99" s="321"/>
      <c r="D99" s="321"/>
      <c r="E99" s="321"/>
      <c r="F99" s="110"/>
      <c r="G99" s="110"/>
      <c r="H99" s="110"/>
      <c r="I99" s="110"/>
      <c r="J99" s="110"/>
      <c r="K99" s="110"/>
      <c r="L99" s="110"/>
      <c r="M99" s="110"/>
      <c r="N99" s="110"/>
      <c r="O99" s="110"/>
      <c r="P99" s="110"/>
      <c r="Q99" s="110"/>
      <c r="R99" s="110"/>
      <c r="S99" s="110"/>
      <c r="T99" s="110"/>
      <c r="U99" s="110"/>
      <c r="V99" s="110"/>
      <c r="W99" s="110"/>
      <c r="X99" s="110"/>
      <c r="Y99" s="110"/>
      <c r="Z99" s="110"/>
      <c r="AA99" s="110"/>
    </row>
    <row ht="12.75" customHeight="1" r="100">
      <c r="A100" s="110"/>
      <c r="B100" s="321"/>
      <c r="C100" s="321"/>
      <c r="D100" s="321"/>
      <c r="E100" s="321"/>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2.75" customHeight="1" r="101">
      <c r="A101" s="110"/>
      <c r="B101" s="321"/>
      <c r="C101" s="321"/>
      <c r="D101" s="321"/>
      <c r="E101" s="321"/>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2.75" customHeight="1" r="102">
      <c r="A102" s="110"/>
      <c r="B102" s="321"/>
      <c r="C102" s="321"/>
      <c r="D102" s="321"/>
      <c r="E102" s="321"/>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2.75" customHeight="1" r="103">
      <c r="A103" s="110"/>
      <c r="B103" s="321"/>
      <c r="C103" s="321"/>
      <c r="D103" s="321"/>
      <c r="E103" s="321"/>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2.75" customHeight="1" r="104">
      <c r="A104" s="110"/>
      <c r="B104" s="321"/>
      <c r="C104" s="321"/>
      <c r="D104" s="321"/>
      <c r="E104" s="321"/>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2.75" customHeight="1" r="105">
      <c r="A105" s="110"/>
      <c r="B105" s="321"/>
      <c r="C105" s="321"/>
      <c r="D105" s="321"/>
      <c r="E105" s="321"/>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2.75" customHeight="1" r="106">
      <c r="A106" s="110"/>
      <c r="B106" s="321"/>
      <c r="C106" s="321"/>
      <c r="D106" s="321"/>
      <c r="E106" s="321"/>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2.75" customHeight="1" r="107">
      <c r="A107" s="110"/>
      <c r="B107" s="321"/>
      <c r="C107" s="321"/>
      <c r="D107" s="321"/>
      <c r="E107" s="321"/>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2.75" customHeight="1" r="108">
      <c r="A108" s="110"/>
      <c r="B108" s="321"/>
      <c r="C108" s="321"/>
      <c r="D108" s="321"/>
      <c r="E108" s="321"/>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2.75" customHeight="1" r="109">
      <c r="A109" s="110"/>
      <c r="B109" s="321"/>
      <c r="C109" s="321"/>
      <c r="D109" s="321"/>
      <c r="E109" s="321"/>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2.75" customHeight="1" r="110">
      <c r="A110" s="110"/>
      <c r="B110" s="321"/>
      <c r="C110" s="321"/>
      <c r="D110" s="321"/>
      <c r="E110" s="321"/>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2.75" customHeight="1" r="111">
      <c r="A111" s="110"/>
      <c r="B111" s="321"/>
      <c r="C111" s="321"/>
      <c r="D111" s="321"/>
      <c r="E111" s="321"/>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2.75" customHeight="1" r="112">
      <c r="A112" s="110"/>
      <c r="B112" s="321"/>
      <c r="C112" s="321"/>
      <c r="D112" s="321"/>
      <c r="E112" s="321"/>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2.75" customHeight="1" r="113">
      <c r="A113" s="110"/>
      <c r="B113" s="321"/>
      <c r="C113" s="321"/>
      <c r="D113" s="321"/>
      <c r="E113" s="321"/>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2.75" customHeight="1" r="114">
      <c r="A114" s="110"/>
      <c r="B114" s="321"/>
      <c r="C114" s="321"/>
      <c r="D114" s="321"/>
      <c r="E114" s="321"/>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2.75" customHeight="1" r="115">
      <c r="A115" s="110"/>
      <c r="B115" s="321"/>
      <c r="C115" s="321"/>
      <c r="D115" s="321"/>
      <c r="E115" s="321"/>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2.75" customHeight="1" r="116">
      <c r="A116" s="110"/>
      <c r="B116" s="321"/>
      <c r="C116" s="321"/>
      <c r="D116" s="321"/>
      <c r="E116" s="321"/>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2.75" customHeight="1" r="117">
      <c r="A117" s="110"/>
      <c r="B117" s="321"/>
      <c r="C117" s="321"/>
      <c r="D117" s="321"/>
      <c r="E117" s="321"/>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2.75" customHeight="1" r="118">
      <c r="A118" s="110"/>
      <c r="B118" s="321"/>
      <c r="C118" s="321"/>
      <c r="D118" s="321"/>
      <c r="E118" s="321"/>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2.75" customHeight="1" r="119">
      <c r="A119" s="110"/>
      <c r="B119" s="321"/>
      <c r="C119" s="321"/>
      <c r="D119" s="321"/>
      <c r="E119" s="321"/>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2.75" customHeight="1" r="120">
      <c r="A120" s="110"/>
      <c r="B120" s="321"/>
      <c r="C120" s="321"/>
      <c r="D120" s="321"/>
      <c r="E120" s="321"/>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2.75" customHeight="1" r="121">
      <c r="A121" s="110"/>
      <c r="B121" s="321"/>
      <c r="C121" s="321"/>
      <c r="D121" s="321"/>
      <c r="E121" s="321"/>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2.75" customHeight="1" r="122">
      <c r="A122" s="110"/>
      <c r="B122" s="321"/>
      <c r="C122" s="321"/>
      <c r="D122" s="321"/>
      <c r="E122" s="321"/>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2.75" customHeight="1" r="123">
      <c r="A123" s="110"/>
      <c r="B123" s="321"/>
      <c r="C123" s="321"/>
      <c r="D123" s="321"/>
      <c r="E123" s="321"/>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2.75" customHeight="1" r="124">
      <c r="A124" s="110"/>
      <c r="B124" s="321"/>
      <c r="C124" s="321"/>
      <c r="D124" s="321"/>
      <c r="E124" s="321"/>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2.75" customHeight="1" r="125">
      <c r="A125" s="110"/>
      <c r="B125" s="321"/>
      <c r="C125" s="321"/>
      <c r="D125" s="321"/>
      <c r="E125" s="321"/>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2.75" customHeight="1" r="126">
      <c r="A126" s="110"/>
      <c r="B126" s="321"/>
      <c r="C126" s="321"/>
      <c r="D126" s="321"/>
      <c r="E126" s="321"/>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2.75" customHeight="1" r="127">
      <c r="A127" s="110"/>
      <c r="B127" s="321"/>
      <c r="C127" s="321"/>
      <c r="D127" s="321"/>
      <c r="E127" s="321"/>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2.75" customHeight="1" r="128">
      <c r="A128" s="110"/>
      <c r="B128" s="321"/>
      <c r="C128" s="321"/>
      <c r="D128" s="321"/>
      <c r="E128" s="321"/>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2.75" customHeight="1" r="129">
      <c r="A129" s="110"/>
      <c r="B129" s="321"/>
      <c r="C129" s="321"/>
      <c r="D129" s="321"/>
      <c r="E129" s="32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2.75" customHeight="1" r="130">
      <c r="A130" s="110"/>
      <c r="B130" s="321"/>
      <c r="C130" s="321"/>
      <c r="D130" s="321"/>
      <c r="E130" s="321"/>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2.75" customHeight="1" r="131">
      <c r="A131" s="110"/>
      <c r="B131" s="321"/>
      <c r="C131" s="321"/>
      <c r="D131" s="321"/>
      <c r="E131" s="321"/>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2.75" customHeight="1" r="132">
      <c r="A132" s="110"/>
      <c r="B132" s="321"/>
      <c r="C132" s="321"/>
      <c r="D132" s="321"/>
      <c r="E132" s="321"/>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2.75" customHeight="1" r="133">
      <c r="A133" s="110"/>
      <c r="B133" s="321"/>
      <c r="C133" s="321"/>
      <c r="D133" s="321"/>
      <c r="E133" s="321"/>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2.75" customHeight="1" r="134">
      <c r="A134" s="110"/>
      <c r="B134" s="321"/>
      <c r="C134" s="321"/>
      <c r="D134" s="321"/>
      <c r="E134" s="321"/>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2.75" customHeight="1" r="135">
      <c r="A135" s="110"/>
      <c r="B135" s="321"/>
      <c r="C135" s="321"/>
      <c r="D135" s="321"/>
      <c r="E135" s="321"/>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2.75" customHeight="1" r="136">
      <c r="A136" s="110"/>
      <c r="B136" s="321"/>
      <c r="C136" s="321"/>
      <c r="D136" s="321"/>
      <c r="E136" s="321"/>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2.75" customHeight="1" r="137">
      <c r="A137" s="110"/>
      <c r="B137" s="321"/>
      <c r="C137" s="321"/>
      <c r="D137" s="321"/>
      <c r="E137" s="321"/>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2.75" customHeight="1" r="138">
      <c r="A138" s="110"/>
      <c r="B138" s="321"/>
      <c r="C138" s="321"/>
      <c r="D138" s="321"/>
      <c r="E138" s="321"/>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2.75" customHeight="1" r="139">
      <c r="A139" s="110"/>
      <c r="B139" s="321"/>
      <c r="C139" s="321"/>
      <c r="D139" s="321"/>
      <c r="E139" s="321"/>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2.75" customHeight="1" r="140">
      <c r="A140" s="110"/>
      <c r="B140" s="321"/>
      <c r="C140" s="321"/>
      <c r="D140" s="321"/>
      <c r="E140" s="321"/>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2.75" customHeight="1" r="141">
      <c r="A141" s="110"/>
      <c r="B141" s="321"/>
      <c r="C141" s="321"/>
      <c r="D141" s="321"/>
      <c r="E141" s="321"/>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2.75" customHeight="1" r="142">
      <c r="A142" s="110"/>
      <c r="B142" s="321"/>
      <c r="C142" s="321"/>
      <c r="D142" s="321"/>
      <c r="E142" s="321"/>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2.75" customHeight="1" r="143">
      <c r="A143" s="110"/>
      <c r="B143" s="321"/>
      <c r="C143" s="321"/>
      <c r="D143" s="321"/>
      <c r="E143" s="321"/>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2.75" customHeight="1" r="144">
      <c r="A144" s="110"/>
      <c r="B144" s="321"/>
      <c r="C144" s="321"/>
      <c r="D144" s="321"/>
      <c r="E144" s="321"/>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2.75" customHeight="1" r="145">
      <c r="A145" s="110"/>
      <c r="B145" s="321"/>
      <c r="C145" s="321"/>
      <c r="D145" s="321"/>
      <c r="E145" s="321"/>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2.75" customHeight="1" r="146">
      <c r="A146" s="110"/>
      <c r="B146" s="321"/>
      <c r="C146" s="321"/>
      <c r="D146" s="321"/>
      <c r="E146" s="321"/>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2.75" customHeight="1" r="147">
      <c r="A147" s="110"/>
      <c r="B147" s="321"/>
      <c r="C147" s="321"/>
      <c r="D147" s="321"/>
      <c r="E147" s="321"/>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2.75" customHeight="1" r="148">
      <c r="A148" s="110"/>
      <c r="B148" s="321"/>
      <c r="C148" s="321"/>
      <c r="D148" s="321"/>
      <c r="E148" s="321"/>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2.75" customHeight="1" r="149">
      <c r="A149" s="110"/>
      <c r="B149" s="321"/>
      <c r="C149" s="321"/>
      <c r="D149" s="321"/>
      <c r="E149" s="321"/>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2.75" customHeight="1" r="150">
      <c r="A150" s="110"/>
      <c r="B150" s="321"/>
      <c r="C150" s="321"/>
      <c r="D150" s="321"/>
      <c r="E150" s="321"/>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2.75" customHeight="1" r="151">
      <c r="A151" s="110"/>
      <c r="B151" s="321"/>
      <c r="C151" s="321"/>
      <c r="D151" s="321"/>
      <c r="E151" s="321"/>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2.75" customHeight="1" r="152">
      <c r="A152" s="110"/>
      <c r="B152" s="321"/>
      <c r="C152" s="321"/>
      <c r="D152" s="321"/>
      <c r="E152" s="321"/>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2.75" customHeight="1" r="153">
      <c r="A153" s="110"/>
      <c r="B153" s="321"/>
      <c r="C153" s="321"/>
      <c r="D153" s="321"/>
      <c r="E153" s="321"/>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2.75" customHeight="1" r="154">
      <c r="A154" s="110"/>
      <c r="B154" s="321"/>
      <c r="C154" s="321"/>
      <c r="D154" s="321"/>
      <c r="E154" s="321"/>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2.75" customHeight="1" r="155">
      <c r="A155" s="110"/>
      <c r="B155" s="321"/>
      <c r="C155" s="321"/>
      <c r="D155" s="321"/>
      <c r="E155" s="321"/>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2.75" customHeight="1" r="156">
      <c r="A156" s="110"/>
      <c r="B156" s="321"/>
      <c r="C156" s="321"/>
      <c r="D156" s="321"/>
      <c r="E156" s="321"/>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2.75" customHeight="1" r="157">
      <c r="A157" s="110"/>
      <c r="B157" s="321"/>
      <c r="C157" s="321"/>
      <c r="D157" s="321"/>
      <c r="E157" s="321"/>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2.75" customHeight="1" r="158">
      <c r="A158" s="110"/>
      <c r="B158" s="321"/>
      <c r="C158" s="321"/>
      <c r="D158" s="321"/>
      <c r="E158" s="321"/>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2.75" customHeight="1" r="159">
      <c r="A159" s="110"/>
      <c r="B159" s="321"/>
      <c r="C159" s="321"/>
      <c r="D159" s="321"/>
      <c r="E159" s="321"/>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2.75" customHeight="1" r="160">
      <c r="A160" s="110"/>
      <c r="B160" s="321"/>
      <c r="C160" s="321"/>
      <c r="D160" s="321"/>
      <c r="E160" s="321"/>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2.75" customHeight="1" r="161">
      <c r="A161" s="110"/>
      <c r="B161" s="321"/>
      <c r="C161" s="321"/>
      <c r="D161" s="321"/>
      <c r="E161" s="321"/>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2.75" customHeight="1" r="162">
      <c r="A162" s="110"/>
      <c r="B162" s="321"/>
      <c r="C162" s="321"/>
      <c r="D162" s="321"/>
      <c r="E162" s="321"/>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2.75" customHeight="1" r="163">
      <c r="A163" s="110"/>
      <c r="B163" s="321"/>
      <c r="C163" s="321"/>
      <c r="D163" s="321"/>
      <c r="E163" s="321"/>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2.75" customHeight="1" r="164">
      <c r="A164" s="110"/>
      <c r="B164" s="321"/>
      <c r="C164" s="321"/>
      <c r="D164" s="321"/>
      <c r="E164" s="321"/>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2.75" customHeight="1" r="165">
      <c r="A165" s="110"/>
      <c r="B165" s="321"/>
      <c r="C165" s="321"/>
      <c r="D165" s="321"/>
      <c r="E165" s="321"/>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2.75" customHeight="1" r="166">
      <c r="A166" s="110"/>
      <c r="B166" s="321"/>
      <c r="C166" s="321"/>
      <c r="D166" s="321"/>
      <c r="E166" s="321"/>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2.75" customHeight="1" r="167">
      <c r="A167" s="110"/>
      <c r="B167" s="321"/>
      <c r="C167" s="321"/>
      <c r="D167" s="321"/>
      <c r="E167" s="321"/>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2.75" customHeight="1" r="168">
      <c r="A168" s="110"/>
      <c r="B168" s="321"/>
      <c r="C168" s="321"/>
      <c r="D168" s="321"/>
      <c r="E168" s="321"/>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2.75" customHeight="1" r="169">
      <c r="A169" s="110"/>
      <c r="B169" s="321"/>
      <c r="C169" s="321"/>
      <c r="D169" s="321"/>
      <c r="E169" s="321"/>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2.75" customHeight="1" r="170">
      <c r="A170" s="110"/>
      <c r="B170" s="321"/>
      <c r="C170" s="321"/>
      <c r="D170" s="321"/>
      <c r="E170" s="321"/>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2.75" customHeight="1" r="171">
      <c r="A171" s="110"/>
      <c r="B171" s="321"/>
      <c r="C171" s="321"/>
      <c r="D171" s="321"/>
      <c r="E171" s="321"/>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2.75" customHeight="1" r="172">
      <c r="A172" s="110"/>
      <c r="B172" s="321"/>
      <c r="C172" s="321"/>
      <c r="D172" s="321"/>
      <c r="E172" s="321"/>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2.75" customHeight="1" r="173">
      <c r="A173" s="110"/>
      <c r="B173" s="321"/>
      <c r="C173" s="321"/>
      <c r="D173" s="321"/>
      <c r="E173" s="321"/>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2.75" customHeight="1" r="174">
      <c r="A174" s="110"/>
      <c r="B174" s="321"/>
      <c r="C174" s="321"/>
      <c r="D174" s="321"/>
      <c r="E174" s="321"/>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2.75" customHeight="1" r="175">
      <c r="A175" s="110"/>
      <c r="B175" s="321"/>
      <c r="C175" s="321"/>
      <c r="D175" s="321"/>
      <c r="E175" s="321"/>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2.75" customHeight="1" r="176">
      <c r="A176" s="110"/>
      <c r="B176" s="321"/>
      <c r="C176" s="321"/>
      <c r="D176" s="321"/>
      <c r="E176" s="321"/>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2.75" customHeight="1" r="177">
      <c r="A177" s="110"/>
      <c r="B177" s="321"/>
      <c r="C177" s="321"/>
      <c r="D177" s="321"/>
      <c r="E177" s="321"/>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2.75" customHeight="1" r="178">
      <c r="A178" s="110"/>
      <c r="B178" s="321"/>
      <c r="C178" s="321"/>
      <c r="D178" s="321"/>
      <c r="E178" s="321"/>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2.75" customHeight="1" r="179">
      <c r="A179" s="110"/>
      <c r="B179" s="321"/>
      <c r="C179" s="321"/>
      <c r="D179" s="321"/>
      <c r="E179" s="321"/>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2.75" customHeight="1" r="180">
      <c r="A180" s="110"/>
      <c r="B180" s="321"/>
      <c r="C180" s="321"/>
      <c r="D180" s="321"/>
      <c r="E180" s="321"/>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2.75" customHeight="1" r="181">
      <c r="A181" s="110"/>
      <c r="B181" s="321"/>
      <c r="C181" s="321"/>
      <c r="D181" s="321"/>
      <c r="E181" s="321"/>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2.75" customHeight="1" r="182">
      <c r="A182" s="110"/>
      <c r="B182" s="321"/>
      <c r="C182" s="321"/>
      <c r="D182" s="321"/>
      <c r="E182" s="32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2.75" customHeight="1" r="183">
      <c r="A183" s="110"/>
      <c r="B183" s="321"/>
      <c r="C183" s="321"/>
      <c r="D183" s="321"/>
      <c r="E183" s="321"/>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2.75" customHeight="1" r="184">
      <c r="A184" s="110"/>
      <c r="B184" s="321"/>
      <c r="C184" s="321"/>
      <c r="D184" s="321"/>
      <c r="E184" s="321"/>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2.75" customHeight="1" r="185">
      <c r="A185" s="110"/>
      <c r="B185" s="321"/>
      <c r="C185" s="321"/>
      <c r="D185" s="321"/>
      <c r="E185" s="321"/>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2.75" customHeight="1" r="186">
      <c r="A186" s="110"/>
      <c r="B186" s="321"/>
      <c r="C186" s="321"/>
      <c r="D186" s="321"/>
      <c r="E186" s="321"/>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2.75" customHeight="1" r="187">
      <c r="A187" s="110"/>
      <c r="B187" s="321"/>
      <c r="C187" s="321"/>
      <c r="D187" s="321"/>
      <c r="E187" s="321"/>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2.75" customHeight="1" r="188">
      <c r="A188" s="110"/>
      <c r="B188" s="321"/>
      <c r="C188" s="321"/>
      <c r="D188" s="321"/>
      <c r="E188" s="321"/>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2.75" customHeight="1" r="189">
      <c r="A189" s="110"/>
      <c r="B189" s="321"/>
      <c r="C189" s="321"/>
      <c r="D189" s="321"/>
      <c r="E189" s="321"/>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2.75" customHeight="1" r="190">
      <c r="A190" s="110"/>
      <c r="B190" s="321"/>
      <c r="C190" s="321"/>
      <c r="D190" s="321"/>
      <c r="E190" s="321"/>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2.75" customHeight="1" r="191">
      <c r="A191" s="110"/>
      <c r="B191" s="321"/>
      <c r="C191" s="321"/>
      <c r="D191" s="321"/>
      <c r="E191" s="321"/>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2.75" customHeight="1" r="192">
      <c r="A192" s="110"/>
      <c r="B192" s="321"/>
      <c r="C192" s="321"/>
      <c r="D192" s="321"/>
      <c r="E192" s="321"/>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2.75" customHeight="1" r="193">
      <c r="A193" s="110"/>
      <c r="B193" s="321"/>
      <c r="C193" s="321"/>
      <c r="D193" s="321"/>
      <c r="E193" s="321"/>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2.75" customHeight="1" r="194">
      <c r="A194" s="110"/>
      <c r="B194" s="321"/>
      <c r="C194" s="321"/>
      <c r="D194" s="321"/>
      <c r="E194" s="321"/>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2.75" customHeight="1" r="195">
      <c r="A195" s="110"/>
      <c r="B195" s="321"/>
      <c r="C195" s="321"/>
      <c r="D195" s="321"/>
      <c r="E195" s="321"/>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2.75" customHeight="1" r="196">
      <c r="A196" s="110"/>
      <c r="B196" s="321"/>
      <c r="C196" s="321"/>
      <c r="D196" s="321"/>
      <c r="E196" s="321"/>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2.75" customHeight="1" r="197">
      <c r="A197" s="110"/>
      <c r="B197" s="321"/>
      <c r="C197" s="321"/>
      <c r="D197" s="321"/>
      <c r="E197" s="321"/>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2.75" customHeight="1" r="198">
      <c r="A198" s="110"/>
      <c r="B198" s="321"/>
      <c r="C198" s="321"/>
      <c r="D198" s="321"/>
      <c r="E198" s="321"/>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2.75" customHeight="1" r="199">
      <c r="A199" s="110"/>
      <c r="B199" s="321"/>
      <c r="C199" s="321"/>
      <c r="D199" s="321"/>
      <c r="E199" s="321"/>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2.75" customHeight="1" r="200">
      <c r="A200" s="110"/>
      <c r="B200" s="321"/>
      <c r="C200" s="321"/>
      <c r="D200" s="321"/>
      <c r="E200" s="321"/>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2.75" customHeight="1" r="201">
      <c r="A201" s="110"/>
      <c r="B201" s="321"/>
      <c r="C201" s="321"/>
      <c r="D201" s="321"/>
      <c r="E201" s="321"/>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2.75" customHeight="1" r="202">
      <c r="A202" s="110"/>
      <c r="B202" s="321"/>
      <c r="C202" s="321"/>
      <c r="D202" s="321"/>
      <c r="E202" s="321"/>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2.75" customHeight="1" r="203">
      <c r="A203" s="110"/>
      <c r="B203" s="321"/>
      <c r="C203" s="321"/>
      <c r="D203" s="321"/>
      <c r="E203" s="321"/>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2.75" customHeight="1" r="204">
      <c r="A204" s="110"/>
      <c r="B204" s="321"/>
      <c r="C204" s="321"/>
      <c r="D204" s="321"/>
      <c r="E204" s="321"/>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2.75" customHeight="1" r="205">
      <c r="A205" s="110"/>
      <c r="B205" s="321"/>
      <c r="C205" s="321"/>
      <c r="D205" s="321"/>
      <c r="E205" s="321"/>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2.75" customHeight="1" r="206">
      <c r="A206" s="110"/>
      <c r="B206" s="321"/>
      <c r="C206" s="321"/>
      <c r="D206" s="321"/>
      <c r="E206" s="321"/>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2.75" customHeight="1" r="207">
      <c r="A207" s="110"/>
      <c r="B207" s="321"/>
      <c r="C207" s="321"/>
      <c r="D207" s="321"/>
      <c r="E207" s="321"/>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2.75" customHeight="1" r="208">
      <c r="A208" s="110"/>
      <c r="B208" s="321"/>
      <c r="C208" s="321"/>
      <c r="D208" s="321"/>
      <c r="E208" s="321"/>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2.75" customHeight="1" r="209">
      <c r="A209" s="110"/>
      <c r="B209" s="321"/>
      <c r="C209" s="321"/>
      <c r="D209" s="321"/>
      <c r="E209" s="321"/>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2.75" customHeight="1" r="210">
      <c r="A210" s="110"/>
      <c r="B210" s="321"/>
      <c r="C210" s="321"/>
      <c r="D210" s="321"/>
      <c r="E210" s="321"/>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2.75" customHeight="1" r="211">
      <c r="A211" s="110"/>
      <c r="B211" s="321"/>
      <c r="C211" s="321"/>
      <c r="D211" s="321"/>
      <c r="E211" s="321"/>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2.75" customHeight="1" r="212">
      <c r="A212" s="110"/>
      <c r="B212" s="321"/>
      <c r="C212" s="321"/>
      <c r="D212" s="321"/>
      <c r="E212" s="321"/>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2.75" customHeight="1" r="213">
      <c r="A213" s="110"/>
      <c r="B213" s="321"/>
      <c r="C213" s="321"/>
      <c r="D213" s="321"/>
      <c r="E213" s="321"/>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2.75" customHeight="1" r="214">
      <c r="A214" s="110"/>
      <c r="B214" s="321"/>
      <c r="C214" s="321"/>
      <c r="D214" s="321"/>
      <c r="E214" s="321"/>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2.75" customHeight="1" r="215">
      <c r="A215" s="110"/>
      <c r="B215" s="321"/>
      <c r="C215" s="321"/>
      <c r="D215" s="321"/>
      <c r="E215" s="321"/>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2.75" customHeight="1" r="216">
      <c r="A216" s="110"/>
      <c r="B216" s="321"/>
      <c r="C216" s="321"/>
      <c r="D216" s="321"/>
      <c r="E216" s="321"/>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2.75" customHeight="1" r="217">
      <c r="A217" s="110"/>
      <c r="B217" s="321"/>
      <c r="C217" s="321"/>
      <c r="D217" s="321"/>
      <c r="E217" s="321"/>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2.75" customHeight="1" r="218">
      <c r="A218" s="110"/>
      <c r="B218" s="321"/>
      <c r="C218" s="321"/>
      <c r="D218" s="321"/>
      <c r="E218" s="321"/>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2.75" customHeight="1" r="219">
      <c r="A219" s="110"/>
      <c r="B219" s="321"/>
      <c r="C219" s="321"/>
      <c r="D219" s="321"/>
      <c r="E219" s="321"/>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5.75" customHeight="1" r="220"/>
    <row ht="15.75" customHeight="1" r="221"/>
    <row ht="15.75" customHeight="1" r="222"/>
    <row ht="15.75" customHeight="1" r="223"/>
    <row ht="15.75" customHeight="1" r="224"/>
    <row ht="15.75" customHeight="1" r="225"/>
    <row ht="15.75" customHeight="1" r="226"/>
    <row ht="15.75" customHeight="1" r="227"/>
    <row ht="15.75" customHeight="1" r="228"/>
    <row ht="15.75" customHeight="1" r="229"/>
    <row ht="15.75" customHeight="1" r="230"/>
    <row ht="15.75" customHeight="1" r="231"/>
    <row ht="15.75" customHeight="1" r="232"/>
    <row ht="15.75" customHeight="1" r="233"/>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sheetData>
  <mergeCells count="23">
    <mergeCell ref="J3:J4"/>
    <mergeCell ref="K3:K4"/>
    <mergeCell ref="L3:L4"/>
    <mergeCell ref="M3:M4"/>
    <mergeCell ref="N3:N4"/>
    <mergeCell ref="A3:A4"/>
    <mergeCell ref="B3:B4"/>
    <mergeCell ref="G3:G4"/>
    <mergeCell ref="H3:H4"/>
    <mergeCell ref="I3:I4"/>
    <mergeCell ref="F3:F10"/>
    <mergeCell ref="L8:L9"/>
    <mergeCell ref="H8:H9"/>
    <mergeCell ref="N8:N9"/>
    <mergeCell ref="J8:J9"/>
    <mergeCell ref="G8:G9"/>
    <mergeCell ref="K8:K9"/>
    <mergeCell ref="I8:I9"/>
    <mergeCell ref="M8:M9"/>
    <mergeCell ref="A8:A9"/>
    <mergeCell ref="B8:B9"/>
    <mergeCell ref="K11:L11"/>
    <mergeCell ref="K12:L12"/>
  </mergeCells>
  <conditionalFormatting sqref="F3:F4">
    <cfRule type="cellIs" priority="1" dxfId="166" operator="equal" stopIfTrue="1">
      <formula>"C"</formula>
    </cfRule>
  </conditionalFormatting>
  <conditionalFormatting sqref="F3:F4">
    <cfRule type="cellIs" priority="2" dxfId="167" operator="equal" stopIfTrue="1">
      <formula>"B"</formula>
    </cfRule>
  </conditionalFormatting>
  <conditionalFormatting sqref="F3:F4">
    <cfRule type="cellIs" priority="3" dxfId="168" operator="equal" stopIfTrue="1">
      <formula>"A"</formula>
    </cfRule>
  </conditionalFormatting>
  <conditionalFormatting sqref="F3:F4">
    <cfRule type="cellIs" priority="4" dxfId="169" operator="equal" stopIfTrue="1">
      <formula>"D"</formula>
    </cfRule>
  </conditionalFormatting>
  <conditionalFormatting sqref="G3:J3 G5:H5 J5 G7:J7">
    <cfRule type="cellIs" priority="5" dxfId="170" operator="equal" stopIfTrue="1">
      <formula>"A"</formula>
    </cfRule>
  </conditionalFormatting>
  <conditionalFormatting sqref="G3:J3 G5:H5 J5 G7:J7">
    <cfRule type="cellIs" priority="6" dxfId="171" operator="equal" stopIfTrue="1">
      <formula>"D"</formula>
    </cfRule>
  </conditionalFormatting>
  <conditionalFormatting sqref="G3:J3 G5:H5 J5 G7:J7">
    <cfRule type="cellIs" priority="7" dxfId="172" operator="equal" stopIfTrue="1">
      <formula>"C"</formula>
    </cfRule>
  </conditionalFormatting>
  <conditionalFormatting sqref="G3:J3 G5:H5 J5 G7:J7">
    <cfRule type="cellIs" priority="8" dxfId="173" operator="equal" stopIfTrue="1">
      <formula>"B"</formula>
    </cfRule>
  </conditionalFormatting>
  <conditionalFormatting sqref="I5">
    <cfRule type="cellIs" priority="9" dxfId="174" operator="equal" stopIfTrue="1">
      <formula>"A"</formula>
    </cfRule>
  </conditionalFormatting>
  <conditionalFormatting sqref="I5">
    <cfRule type="cellIs" priority="10" dxfId="175" operator="equal" stopIfTrue="1">
      <formula>"D"</formula>
    </cfRule>
  </conditionalFormatting>
  <conditionalFormatting sqref="I5">
    <cfRule type="cellIs" priority="11" dxfId="176" operator="equal" stopIfTrue="1">
      <formula>"C"</formula>
    </cfRule>
  </conditionalFormatting>
  <conditionalFormatting sqref="I5">
    <cfRule type="cellIs" priority="12" dxfId="177" operator="equal" stopIfTrue="1">
      <formula>"B"</formula>
    </cfRule>
  </conditionalFormatting>
  <conditionalFormatting sqref="R6">
    <cfRule type="cellIs" priority="13" dxfId="178" operator="equal" stopIfTrue="1">
      <formula>"A"</formula>
    </cfRule>
  </conditionalFormatting>
  <conditionalFormatting sqref="R6">
    <cfRule type="cellIs" priority="14" dxfId="179" operator="equal" stopIfTrue="1">
      <formula>"D"</formula>
    </cfRule>
  </conditionalFormatting>
  <conditionalFormatting sqref="R6">
    <cfRule type="cellIs" priority="15" dxfId="180" operator="equal" stopIfTrue="1">
      <formula>"C"</formula>
    </cfRule>
  </conditionalFormatting>
  <conditionalFormatting sqref="R6">
    <cfRule type="cellIs" priority="16" dxfId="181" operator="equal" stopIfTrue="1">
      <formula>"B"</formula>
    </cfRule>
  </conditionalFormatting>
  <hyperlinks>
    <hyperlink r:id="rId1" location="mesures?preview=poi.5cbf2d6040bb4e2a4cfddf7f" ref="A3"/>
    <hyperlink r:id="rId2" ref="B3"/>
    <hyperlink r:id="rId3" ref="A5"/>
    <hyperlink r:id="rId3" ref="A6"/>
    <hyperlink r:id="rId3" ref="A7"/>
    <hyperlink r:id="rId1" location="mesures?preview=poi.5cbf2d9b40bb4e044cfde02a" ref="A8"/>
    <hyperlink r:id="rId2" ref="B8"/>
    <hyperlink r:id="rId3" ref="A10"/>
    <hyperlink r:id="rId2" ref="B10"/>
    <hyperlink r:id="rId3" ref="A19"/>
    <hyperlink r:id="rId3" ref="A20"/>
    <hyperlink r:id="rId3" ref="A21"/>
    <hyperlink r:id="rId3" ref="A22"/>
  </hyperlinks>
  <printOptions headings="0" gridLines="0" gridLinesSet="0"/>
  <pageMargins left="0.74803149606299213" right="0.74803149606299213" top="0.78740157480314954" bottom="0.78740157480314954" header="0.5" footer="0.5"/>
  <pageSetup paperSize="9" orientation="landscape"/>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7"/>
  </sheetPr>
  <sheetViews>
    <sheetView showGridLines="0" workbookViewId="0" zoomScale="70">
      <selection activeCell="G11" activeCellId="0" sqref="G11"/>
    </sheetView>
  </sheetViews>
  <sheetFormatPr baseColWidth="10" customHeight="1" defaultColWidth="14.44140625" defaultRowHeight="15"/>
  <cols>
    <col customWidth="1" min="1" max="1" style="1" width="2.88671875"/>
    <col customWidth="1" min="2" max="2" style="1" width="12.109375"/>
    <col customWidth="1" min="3" max="3" style="1" width="16.44140625"/>
    <col customWidth="1" min="4" max="6" style="1" width="11.44140625"/>
    <col customWidth="1" min="7" max="7" style="1" width="126.109375"/>
    <col customWidth="1" min="8" max="8" style="1" width="7.88671875"/>
    <col customWidth="1" min="9" max="10" style="1" width="11.44140625"/>
    <col customWidth="1" min="11" max="11" style="1" width="48"/>
    <col customWidth="1" min="12" max="26" style="1" width="11.44140625"/>
    <col min="27" max="16384" style="1" width="14.44140625"/>
  </cols>
  <sheetData>
    <row ht="82.5" customHeight="1" r="1">
      <c r="A1" s="30">
        <v>18</v>
      </c>
      <c r="B1" s="30"/>
      <c r="C1" s="30"/>
      <c r="D1" s="30"/>
      <c r="F1" s="30"/>
      <c r="G1" s="30" t="s">
        <v>20</v>
      </c>
      <c r="H1" s="30"/>
      <c r="I1" s="31" t="s">
        <v>21</v>
      </c>
      <c r="J1" s="32"/>
      <c r="K1" s="32"/>
      <c r="L1" s="30"/>
      <c r="M1" s="30"/>
      <c r="N1" s="30"/>
      <c r="O1" s="30"/>
      <c r="P1" s="30"/>
      <c r="Q1" s="30"/>
      <c r="R1" s="30"/>
      <c r="S1" s="30"/>
      <c r="T1" s="30"/>
      <c r="U1" s="30"/>
      <c r="V1" s="30"/>
      <c r="W1" s="30"/>
      <c r="X1" s="30"/>
      <c r="Y1" s="30"/>
      <c r="Z1" s="30"/>
    </row>
    <row ht="87.900000000000006" customHeight="1" r="2">
      <c r="A2" s="30"/>
      <c r="B2" s="30"/>
      <c r="C2" s="30"/>
      <c r="D2" s="30"/>
      <c r="E2" s="30"/>
      <c r="F2" s="30"/>
      <c r="G2" s="30"/>
      <c r="H2" s="30"/>
      <c r="I2" s="30"/>
      <c r="J2" s="30"/>
      <c r="K2" s="30"/>
      <c r="L2" s="30"/>
      <c r="M2" s="30"/>
      <c r="N2" s="30"/>
      <c r="O2" s="30"/>
      <c r="P2" s="30"/>
      <c r="Q2" s="30"/>
      <c r="R2" s="30"/>
      <c r="S2" s="30"/>
      <c r="T2" s="30"/>
      <c r="U2" s="30"/>
      <c r="V2" s="30"/>
      <c r="W2" s="30"/>
      <c r="X2" s="30"/>
      <c r="Y2" s="30"/>
      <c r="Z2" s="30"/>
    </row>
    <row ht="20.25" customHeight="1" r="3">
      <c r="A3" s="30"/>
      <c r="B3" s="33" t="s">
        <v>22</v>
      </c>
      <c r="C3" s="33"/>
      <c r="D3" s="33"/>
      <c r="E3" s="33"/>
      <c r="F3" s="33"/>
      <c r="G3" s="30"/>
      <c r="H3" s="30"/>
      <c r="I3" s="30"/>
      <c r="J3" s="30"/>
      <c r="K3" s="30"/>
      <c r="L3" s="30"/>
      <c r="M3" s="30"/>
      <c r="N3" s="30"/>
      <c r="O3" s="30"/>
      <c r="P3" s="30"/>
      <c r="Q3" s="30"/>
      <c r="R3" s="30"/>
      <c r="S3" s="30"/>
      <c r="T3" s="30"/>
      <c r="U3" s="30"/>
      <c r="V3" s="30"/>
      <c r="W3" s="30"/>
      <c r="X3" s="30"/>
      <c r="Y3" s="30"/>
      <c r="Z3" s="30"/>
    </row>
    <row ht="20.25" customHeight="1" r="4">
      <c r="A4" s="30"/>
      <c r="B4" s="33"/>
      <c r="C4" s="33"/>
      <c r="D4" s="33"/>
      <c r="E4" s="33"/>
      <c r="F4" s="33"/>
      <c r="G4" s="30"/>
      <c r="H4" s="30"/>
      <c r="I4" s="30"/>
      <c r="J4" s="30"/>
      <c r="K4" s="30"/>
      <c r="L4" s="30"/>
      <c r="M4" s="30"/>
      <c r="N4" s="30"/>
      <c r="O4" s="30"/>
      <c r="P4" s="30"/>
      <c r="Q4" s="30"/>
      <c r="R4" s="30"/>
      <c r="S4" s="30"/>
      <c r="T4" s="30"/>
      <c r="U4" s="30"/>
      <c r="V4" s="30"/>
      <c r="W4" s="30"/>
      <c r="X4" s="30"/>
      <c r="Y4" s="30"/>
      <c r="Z4" s="30"/>
    </row>
    <row ht="20.25" customHeight="1" r="5">
      <c r="A5" s="34"/>
      <c r="B5" s="2" t="s">
        <v>23</v>
      </c>
      <c r="C5" s="34"/>
      <c r="D5" s="34"/>
      <c r="E5" s="34"/>
      <c r="F5" s="34"/>
      <c r="G5" s="34"/>
      <c r="H5" s="34"/>
      <c r="I5" s="34"/>
      <c r="J5" s="34"/>
      <c r="K5" s="34"/>
      <c r="L5" s="34"/>
      <c r="M5" s="34"/>
      <c r="N5" s="34"/>
      <c r="O5" s="34"/>
      <c r="P5" s="34"/>
      <c r="Q5" s="34"/>
      <c r="R5" s="34"/>
      <c r="S5" s="34"/>
      <c r="T5" s="34"/>
      <c r="U5" s="34"/>
      <c r="V5" s="34"/>
      <c r="W5" s="34"/>
      <c r="X5" s="34"/>
      <c r="Y5" s="34"/>
      <c r="Z5" s="34"/>
    </row>
    <row ht="20.25" customHeight="1" r="6">
      <c r="A6" s="34"/>
      <c r="B6" s="34" t="s">
        <v>24</v>
      </c>
      <c r="C6" s="34"/>
      <c r="D6" s="34"/>
      <c r="E6" s="34"/>
      <c r="F6" s="34"/>
      <c r="G6" s="34"/>
      <c r="H6" s="34"/>
      <c r="I6" s="34"/>
      <c r="J6" s="34"/>
      <c r="K6" s="34"/>
      <c r="L6" s="34"/>
      <c r="M6" s="34"/>
      <c r="N6" s="34"/>
      <c r="O6" s="34"/>
      <c r="P6" s="34"/>
      <c r="Q6" s="34"/>
      <c r="R6" s="34"/>
      <c r="S6" s="34"/>
      <c r="T6" s="34"/>
      <c r="U6" s="34"/>
      <c r="V6" s="34"/>
      <c r="W6" s="34"/>
      <c r="X6" s="34"/>
      <c r="Y6" s="34"/>
      <c r="Z6" s="34"/>
    </row>
    <row ht="20.25" customHeight="1" r="7">
      <c r="A7" s="34"/>
      <c r="B7" s="34" t="s">
        <v>25</v>
      </c>
      <c r="C7" s="34"/>
      <c r="D7" s="34"/>
      <c r="E7" s="34"/>
      <c r="F7" s="34"/>
      <c r="G7" s="34"/>
      <c r="H7" s="34"/>
      <c r="I7" s="34"/>
      <c r="J7" s="34"/>
      <c r="K7" s="34"/>
      <c r="L7" s="34"/>
      <c r="M7" s="34"/>
      <c r="N7" s="34"/>
      <c r="O7" s="34"/>
      <c r="P7" s="34"/>
      <c r="Q7" s="34"/>
      <c r="R7" s="34"/>
      <c r="S7" s="34"/>
      <c r="T7" s="34"/>
      <c r="U7" s="34"/>
      <c r="V7" s="34"/>
      <c r="W7" s="34"/>
      <c r="X7" s="34"/>
      <c r="Y7" s="34"/>
      <c r="Z7" s="34"/>
    </row>
    <row ht="20.25" customHeight="1" r="8">
      <c r="A8" s="34"/>
      <c r="B8" s="34"/>
      <c r="C8" s="34"/>
      <c r="D8" s="34"/>
      <c r="E8" s="34"/>
      <c r="F8" s="34"/>
      <c r="G8" s="34"/>
      <c r="H8" s="34"/>
      <c r="I8" s="34"/>
      <c r="J8" s="34"/>
      <c r="K8" s="34"/>
      <c r="L8" s="34"/>
      <c r="M8" s="34"/>
      <c r="N8" s="34"/>
      <c r="O8" s="34"/>
      <c r="P8" s="34"/>
      <c r="Q8" s="34"/>
      <c r="R8" s="34"/>
      <c r="S8" s="34"/>
      <c r="T8" s="34"/>
      <c r="U8" s="34"/>
      <c r="V8" s="34"/>
      <c r="W8" s="34"/>
      <c r="X8" s="34"/>
      <c r="Y8" s="34"/>
      <c r="Z8" s="34"/>
    </row>
    <row ht="20.25" customHeight="1" r="9">
      <c r="A9" s="34"/>
      <c r="B9" s="2" t="s">
        <v>26</v>
      </c>
      <c r="C9" s="34"/>
      <c r="D9" s="34"/>
      <c r="E9" s="34"/>
      <c r="F9" s="34"/>
      <c r="G9" s="34"/>
      <c r="H9" s="34"/>
      <c r="I9" s="34"/>
      <c r="J9" s="34"/>
      <c r="K9" s="34"/>
      <c r="L9" s="34"/>
      <c r="M9" s="34"/>
      <c r="N9" s="34"/>
      <c r="O9" s="34"/>
      <c r="P9" s="34"/>
      <c r="Q9" s="34"/>
      <c r="R9" s="34"/>
      <c r="S9" s="34"/>
      <c r="T9" s="34"/>
      <c r="U9" s="34"/>
      <c r="V9" s="34"/>
      <c r="W9" s="34"/>
      <c r="X9" s="34"/>
      <c r="Y9" s="34"/>
      <c r="Z9" s="34"/>
    </row>
    <row ht="20.25" customHeight="1" r="10">
      <c r="A10" s="34"/>
      <c r="B10" s="34" t="s">
        <v>27</v>
      </c>
      <c r="C10" s="34"/>
      <c r="D10" s="34"/>
      <c r="E10" s="34"/>
      <c r="F10" s="34"/>
      <c r="G10" s="34"/>
      <c r="H10" s="34"/>
      <c r="I10" s="34"/>
      <c r="J10" s="34"/>
      <c r="K10" s="34"/>
      <c r="L10" s="34"/>
      <c r="M10" s="34"/>
      <c r="N10" s="34"/>
      <c r="O10" s="34"/>
      <c r="P10" s="34"/>
      <c r="Q10" s="34"/>
      <c r="R10" s="34"/>
      <c r="S10" s="34"/>
      <c r="T10" s="34"/>
      <c r="U10" s="34"/>
      <c r="V10" s="34"/>
      <c r="W10" s="34"/>
      <c r="X10" s="34"/>
      <c r="Y10" s="34"/>
      <c r="Z10" s="34"/>
    </row>
    <row ht="20.25" customHeight="1" r="11">
      <c r="A11" s="34"/>
      <c r="B11" s="34" t="s">
        <v>28</v>
      </c>
      <c r="C11" s="34"/>
      <c r="D11" s="34"/>
      <c r="E11" s="34"/>
      <c r="F11" s="34"/>
      <c r="G11" s="34"/>
      <c r="H11" s="34"/>
      <c r="I11" s="34"/>
      <c r="J11" s="34"/>
      <c r="K11" s="34"/>
      <c r="L11" s="34"/>
      <c r="M11" s="34"/>
      <c r="N11" s="34"/>
      <c r="O11" s="34"/>
      <c r="P11" s="34"/>
      <c r="Q11" s="34"/>
      <c r="R11" s="34"/>
      <c r="S11" s="34"/>
      <c r="T11" s="34"/>
      <c r="U11" s="34"/>
      <c r="V11" s="34"/>
      <c r="W11" s="34"/>
      <c r="X11" s="34"/>
      <c r="Y11" s="34"/>
      <c r="Z11" s="34"/>
    </row>
    <row ht="20.25" customHeight="1" r="12">
      <c r="A12" s="34"/>
      <c r="B12" s="34" t="s">
        <v>29</v>
      </c>
      <c r="C12" s="34"/>
      <c r="D12" s="34"/>
      <c r="E12" s="34"/>
      <c r="F12" s="34"/>
      <c r="G12" s="34"/>
      <c r="H12" s="34"/>
      <c r="I12" s="34"/>
      <c r="J12" s="34"/>
      <c r="K12" s="34"/>
      <c r="L12" s="34"/>
      <c r="M12" s="34"/>
      <c r="N12" s="34"/>
      <c r="O12" s="34"/>
      <c r="P12" s="34"/>
      <c r="Q12" s="34"/>
      <c r="R12" s="34"/>
      <c r="S12" s="34"/>
      <c r="T12" s="34"/>
      <c r="U12" s="34"/>
      <c r="V12" s="34"/>
      <c r="W12" s="34"/>
      <c r="X12" s="34"/>
      <c r="Y12" s="34"/>
      <c r="Z12" s="34"/>
    </row>
    <row ht="20.25" customHeight="1" r="13">
      <c r="A13" s="34"/>
      <c r="B13" s="34" t="s">
        <v>30</v>
      </c>
      <c r="C13" s="34"/>
      <c r="D13" s="34"/>
      <c r="E13" s="34"/>
      <c r="F13" s="34"/>
      <c r="G13" s="34"/>
      <c r="H13" s="34"/>
      <c r="I13" s="34"/>
      <c r="J13" s="34"/>
      <c r="K13" s="34"/>
      <c r="L13" s="34"/>
      <c r="M13" s="34"/>
      <c r="N13" s="34"/>
      <c r="O13" s="34"/>
      <c r="P13" s="34"/>
      <c r="Q13" s="34"/>
      <c r="R13" s="34"/>
      <c r="S13" s="34"/>
      <c r="T13" s="34"/>
      <c r="U13" s="34"/>
      <c r="V13" s="34"/>
      <c r="W13" s="34"/>
      <c r="X13" s="34"/>
      <c r="Y13" s="34"/>
      <c r="Z13" s="34"/>
    </row>
    <row ht="20.25" customHeight="1" r="14">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ht="20.25" customHeight="1" r="15">
      <c r="A15" s="34"/>
      <c r="B15" s="2" t="s">
        <v>31</v>
      </c>
      <c r="C15" s="34"/>
      <c r="D15" s="34"/>
      <c r="E15" s="34"/>
      <c r="F15" s="34"/>
      <c r="G15" s="34"/>
      <c r="H15" s="34"/>
      <c r="I15" s="34"/>
      <c r="J15" s="34"/>
      <c r="K15" s="34"/>
      <c r="L15" s="34"/>
      <c r="M15" s="34"/>
      <c r="N15" s="34"/>
      <c r="O15" s="34"/>
      <c r="P15" s="34"/>
      <c r="Q15" s="34"/>
      <c r="R15" s="34"/>
      <c r="S15" s="34"/>
      <c r="T15" s="34"/>
      <c r="U15" s="34"/>
      <c r="V15" s="34"/>
      <c r="W15" s="34"/>
      <c r="X15" s="34"/>
      <c r="Y15" s="34"/>
      <c r="Z15" s="34"/>
    </row>
    <row ht="20.25" customHeight="1" r="16">
      <c r="A16" s="34"/>
      <c r="B16" s="34" t="s">
        <v>32</v>
      </c>
      <c r="C16" s="34"/>
      <c r="D16" s="34"/>
      <c r="E16" s="34"/>
      <c r="F16" s="34"/>
      <c r="G16" s="34"/>
      <c r="H16" s="34"/>
      <c r="I16" s="34"/>
      <c r="J16" s="34"/>
      <c r="K16" s="34"/>
      <c r="L16" s="34"/>
      <c r="M16" s="34"/>
      <c r="N16" s="34"/>
      <c r="O16" s="34"/>
      <c r="P16" s="34"/>
      <c r="Q16" s="34"/>
      <c r="R16" s="34"/>
      <c r="S16" s="34"/>
      <c r="T16" s="34"/>
      <c r="U16" s="34"/>
      <c r="V16" s="34"/>
      <c r="W16" s="34"/>
      <c r="X16" s="34"/>
      <c r="Y16" s="34"/>
      <c r="Z16" s="34"/>
    </row>
    <row customFormat="1" ht="20.25" customHeight="1" r="17" s="35">
      <c r="A17" s="34"/>
      <c r="B17" s="34" t="s">
        <v>33</v>
      </c>
      <c r="C17" s="34"/>
      <c r="D17" s="34"/>
      <c r="E17" s="34"/>
      <c r="F17" s="34"/>
      <c r="G17" s="34"/>
      <c r="H17" s="34"/>
      <c r="I17" s="34"/>
      <c r="J17" s="34"/>
      <c r="K17" s="34"/>
      <c r="L17" s="34"/>
      <c r="M17" s="34"/>
      <c r="N17" s="34"/>
      <c r="O17" s="34"/>
      <c r="P17" s="34"/>
      <c r="Q17" s="34"/>
      <c r="R17" s="34"/>
      <c r="S17" s="34"/>
      <c r="T17" s="34"/>
      <c r="U17" s="34"/>
      <c r="V17" s="34"/>
      <c r="W17" s="34"/>
      <c r="X17" s="34"/>
      <c r="Y17" s="34"/>
      <c r="Z17" s="34"/>
    </row>
    <row ht="13.5" customHeight="1" r="18">
      <c r="A18" s="34"/>
      <c r="B18" s="36"/>
      <c r="C18" s="34"/>
      <c r="D18" s="34"/>
      <c r="E18" s="34"/>
      <c r="F18" s="34"/>
      <c r="G18" s="34"/>
      <c r="H18" s="34"/>
      <c r="I18" s="34"/>
      <c r="J18" s="34"/>
      <c r="K18" s="34"/>
      <c r="L18" s="34"/>
      <c r="M18" s="34"/>
      <c r="N18" s="34"/>
      <c r="O18" s="34"/>
      <c r="P18" s="34"/>
      <c r="Q18" s="34"/>
      <c r="R18" s="34"/>
      <c r="S18" s="34"/>
      <c r="T18" s="34"/>
      <c r="U18" s="34"/>
      <c r="V18" s="34"/>
      <c r="W18" s="34"/>
      <c r="X18" s="34"/>
      <c r="Y18" s="34"/>
      <c r="Z18" s="34"/>
    </row>
    <row ht="20.25" customHeight="1" r="19">
      <c r="A19" s="34"/>
      <c r="B19" s="37" t="s">
        <v>34</v>
      </c>
      <c r="C19" s="1"/>
      <c r="D19" s="1"/>
      <c r="E19" s="1"/>
      <c r="F19" s="1"/>
      <c r="G19" s="1"/>
      <c r="H19" s="34"/>
      <c r="I19" s="34"/>
      <c r="J19" s="34"/>
      <c r="K19" s="34"/>
      <c r="L19" s="34"/>
      <c r="M19" s="34"/>
      <c r="N19" s="34"/>
      <c r="O19" s="34"/>
      <c r="P19" s="34"/>
      <c r="Q19" s="34"/>
      <c r="R19" s="34"/>
      <c r="S19" s="34"/>
      <c r="T19" s="34"/>
      <c r="U19" s="34"/>
      <c r="V19" s="34"/>
      <c r="W19" s="34"/>
      <c r="X19" s="34"/>
      <c r="Y19" s="34"/>
      <c r="Z19" s="34"/>
    </row>
    <row ht="20.25" customHeight="1" r="20">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ht="20.25" customHeight="1" r="2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ht="20.25" customHeight="1" r="2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ht="20.25" customHeight="1" r="23">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ht="20.25" customHeight="1" r="24">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ht="20.25" customHeight="1" r="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ht="20.25" customHeight="1" r="26">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ht="20.25" customHeight="1" r="27">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ht="20.25" customHeight="1" r="28">
      <c r="A28" s="34"/>
      <c r="B28" s="20"/>
      <c r="C28" s="34"/>
      <c r="D28" s="34"/>
      <c r="E28" s="34"/>
      <c r="F28" s="34"/>
      <c r="G28" s="34"/>
      <c r="H28" s="34"/>
      <c r="I28" s="34"/>
      <c r="J28" s="34"/>
      <c r="K28" s="34"/>
      <c r="L28" s="34"/>
      <c r="M28" s="34"/>
      <c r="N28" s="34"/>
      <c r="O28" s="34"/>
      <c r="P28" s="34"/>
      <c r="Q28" s="34"/>
      <c r="R28" s="34"/>
      <c r="S28" s="34"/>
      <c r="T28" s="34"/>
      <c r="U28" s="34"/>
      <c r="V28" s="34"/>
      <c r="W28" s="34"/>
      <c r="X28" s="34"/>
      <c r="Y28" s="34"/>
      <c r="Z28" s="34"/>
    </row>
    <row ht="20.25" customHeight="1" r="29">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ht="20.25" customHeight="1" r="30">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ht="20.25" customHeight="1" r="3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ht="20.25" customHeight="1" r="3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ht="20.25" customHeight="1" r="33">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ht="20.25" customHeight="1" r="3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ht="20.25" customHeight="1" r="3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ht="20.25" customHeight="1" r="36">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ht="20.25" customHeight="1" r="37">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ht="20.25" customHeight="1" r="38">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ht="20.25" customHeight="1" r="39">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ht="20.25" customHeight="1" r="40">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ht="20.25" customHeight="1" r="4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ht="20.25" customHeight="1" r="4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ht="20.25" customHeight="1" r="43">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ht="20.25" customHeight="1" r="44">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ht="20.25" customHeight="1" r="4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ht="20.25" customHeight="1" r="46">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ht="20.25" customHeight="1" r="47">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ht="20.25" customHeight="1" r="48">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ht="20.25" customHeight="1" r="49">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ht="20.25" customHeight="1" r="50">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ht="20.25" customHeight="1" r="5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ht="20.25" customHeight="1" r="5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ht="20.25" customHeight="1" r="53">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ht="20.25" customHeight="1" r="5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ht="20.25" customHeight="1" r="5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ht="20.25" customHeight="1" r="56">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ht="20.25" customHeight="1" r="57">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ht="20.25" customHeight="1" r="58">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ht="20.25" customHeight="1" r="59">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ht="20.25" customHeight="1" r="60">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ht="20.25" customHeight="1" r="6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ht="20.25" customHeight="1" r="6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ht="20.25" customHeight="1" r="63">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ht="20.25" customHeight="1" r="64">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ht="20.25" customHeight="1" r="6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ht="20.25" customHeight="1" r="66">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ht="20.25" customHeight="1" r="67">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ht="20.25" customHeight="1" r="68">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ht="20.25" customHeight="1" r="69">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ht="20.25" customHeight="1" r="70">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ht="20.25" customHeight="1" r="7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ht="20.25" customHeight="1" r="7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ht="20.25" customHeight="1" r="73">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ht="20.25" customHeight="1" r="74">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ht="20.25" customHeight="1" r="75">
      <c r="A75" s="30"/>
      <c r="B75" s="38"/>
      <c r="C75" s="30"/>
      <c r="D75" s="30"/>
      <c r="E75" s="30"/>
      <c r="F75" s="30"/>
      <c r="G75" s="30"/>
      <c r="H75" s="30"/>
      <c r="I75" s="30"/>
      <c r="J75" s="30"/>
      <c r="K75" s="30"/>
      <c r="L75" s="30"/>
      <c r="M75" s="30"/>
      <c r="N75" s="30"/>
      <c r="O75" s="30"/>
      <c r="P75" s="30"/>
      <c r="Q75" s="30"/>
      <c r="R75" s="30"/>
      <c r="S75" s="30"/>
      <c r="T75" s="30"/>
      <c r="U75" s="30"/>
      <c r="V75" s="30"/>
      <c r="W75" s="30"/>
      <c r="X75" s="30"/>
      <c r="Y75" s="30"/>
      <c r="Z75" s="30"/>
    </row>
    <row ht="20.25" customHeight="1" r="76">
      <c r="A76" s="30"/>
      <c r="B76" s="38"/>
      <c r="C76" s="30"/>
      <c r="D76" s="30"/>
      <c r="E76" s="30"/>
      <c r="F76" s="30"/>
      <c r="G76" s="30"/>
      <c r="H76" s="30"/>
      <c r="I76" s="30"/>
      <c r="J76" s="30"/>
      <c r="K76" s="30"/>
      <c r="L76" s="30"/>
      <c r="M76" s="30"/>
      <c r="N76" s="30"/>
      <c r="O76" s="30"/>
      <c r="P76" s="30"/>
      <c r="Q76" s="30"/>
      <c r="R76" s="30"/>
      <c r="S76" s="30"/>
      <c r="T76" s="30"/>
      <c r="U76" s="30"/>
      <c r="V76" s="30"/>
      <c r="W76" s="30"/>
      <c r="X76" s="30"/>
      <c r="Y76" s="30"/>
      <c r="Z76" s="30"/>
    </row>
    <row ht="20.25" customHeight="1" r="77">
      <c r="A77" s="30"/>
      <c r="B77" s="38"/>
      <c r="C77" s="30"/>
      <c r="D77" s="30"/>
      <c r="E77" s="30"/>
      <c r="F77" s="30"/>
      <c r="G77" s="30"/>
      <c r="H77" s="30"/>
      <c r="I77" s="30"/>
      <c r="J77" s="30"/>
      <c r="K77" s="30"/>
      <c r="L77" s="30"/>
      <c r="M77" s="30"/>
      <c r="N77" s="30"/>
      <c r="O77" s="30"/>
      <c r="P77" s="30"/>
      <c r="Q77" s="30"/>
      <c r="R77" s="30"/>
      <c r="S77" s="30"/>
      <c r="T77" s="30"/>
      <c r="U77" s="30"/>
      <c r="V77" s="30"/>
      <c r="W77" s="30"/>
      <c r="X77" s="30"/>
      <c r="Y77" s="30"/>
      <c r="Z77" s="30"/>
    </row>
    <row ht="20.25" customHeight="1" r="78">
      <c r="A78" s="30"/>
      <c r="B78" s="38"/>
      <c r="C78" s="30"/>
      <c r="D78" s="30"/>
      <c r="E78" s="30"/>
      <c r="F78" s="30"/>
      <c r="G78" s="30"/>
      <c r="H78" s="30"/>
      <c r="I78" s="30"/>
      <c r="J78" s="30"/>
      <c r="K78" s="30"/>
      <c r="L78" s="30"/>
      <c r="M78" s="30"/>
      <c r="N78" s="30"/>
      <c r="O78" s="30"/>
      <c r="P78" s="30"/>
      <c r="Q78" s="30"/>
      <c r="R78" s="30"/>
      <c r="S78" s="30"/>
      <c r="T78" s="30"/>
      <c r="U78" s="30"/>
      <c r="V78" s="30"/>
      <c r="W78" s="30"/>
      <c r="X78" s="30"/>
      <c r="Y78" s="30"/>
      <c r="Z78" s="30"/>
    </row>
    <row ht="20.25" customHeight="1" r="79">
      <c r="A79" s="30"/>
      <c r="B79" s="38"/>
      <c r="C79" s="30"/>
      <c r="D79" s="20"/>
      <c r="E79" s="30"/>
      <c r="F79" s="30"/>
      <c r="G79" s="30"/>
      <c r="H79" s="30"/>
      <c r="I79" s="30"/>
      <c r="J79" s="30"/>
      <c r="K79" s="30"/>
      <c r="L79" s="30"/>
      <c r="M79" s="30"/>
      <c r="N79" s="30"/>
      <c r="O79" s="30"/>
      <c r="P79" s="30"/>
      <c r="Q79" s="30"/>
      <c r="R79" s="30"/>
      <c r="S79" s="30"/>
      <c r="T79" s="30"/>
      <c r="U79" s="30"/>
      <c r="V79" s="30"/>
      <c r="W79" s="30"/>
      <c r="X79" s="30"/>
      <c r="Y79" s="30"/>
      <c r="Z79" s="30"/>
    </row>
    <row ht="20.25" customHeight="1" r="80">
      <c r="A80" s="30"/>
      <c r="B80" s="20"/>
      <c r="C80" s="30"/>
      <c r="D80" s="30"/>
      <c r="E80" s="30"/>
      <c r="F80" s="30"/>
      <c r="G80" s="30"/>
      <c r="H80" s="30"/>
      <c r="I80" s="30"/>
      <c r="J80" s="30"/>
      <c r="K80" s="30"/>
      <c r="L80" s="30"/>
      <c r="M80" s="30"/>
      <c r="N80" s="30"/>
      <c r="O80" s="30"/>
      <c r="P80" s="30"/>
      <c r="Q80" s="30"/>
      <c r="R80" s="30"/>
      <c r="S80" s="30"/>
      <c r="T80" s="30"/>
      <c r="U80" s="30"/>
      <c r="V80" s="30"/>
      <c r="W80" s="30"/>
      <c r="X80" s="30"/>
      <c r="Y80" s="30"/>
      <c r="Z80" s="30"/>
    </row>
    <row ht="20.25" customHeight="1" r="8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ht="20.25" customHeight="1" r="8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ht="20.25" customHeight="1" r="83">
      <c r="A83" s="30"/>
      <c r="B83" s="30"/>
      <c r="C83" s="30"/>
      <c r="D83" s="30"/>
      <c r="E83" s="30"/>
      <c r="F83" s="30"/>
      <c r="G83" s="20"/>
      <c r="H83" s="30"/>
      <c r="I83" s="30"/>
      <c r="J83" s="30"/>
      <c r="K83" s="30"/>
      <c r="L83" s="30"/>
      <c r="M83" s="30"/>
      <c r="N83" s="30"/>
      <c r="O83" s="30"/>
      <c r="P83" s="30"/>
      <c r="Q83" s="30"/>
      <c r="R83" s="30"/>
      <c r="S83" s="30"/>
      <c r="T83" s="30"/>
      <c r="U83" s="30"/>
      <c r="V83" s="30"/>
      <c r="W83" s="30"/>
      <c r="X83" s="30"/>
      <c r="Y83" s="30"/>
      <c r="Z83" s="30"/>
    </row>
    <row ht="20.25" customHeight="1" r="84">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ht="20.25" customHeight="1" r="8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ht="20.25" customHeight="1" r="86">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ht="20.25" customHeight="1" r="87">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ht="20.25" customHeight="1" r="88">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ht="20.25" customHeight="1" r="89">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ht="20.25" customHeight="1" r="90">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ht="20.25" customHeight="1" r="9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ht="20.25" customHeight="1" r="92">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ht="20.25" customHeight="1" r="9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ht="20.25" customHeight="1" r="94">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ht="20.25" customHeight="1" r="9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ht="20.25" customHeight="1" r="96">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ht="20.25" customHeight="1" r="9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ht="20.25" customHeight="1" r="98">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ht="20.25" customHeight="1" r="99">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ht="20.25" customHeight="1" r="100">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ht="20.25" customHeight="1" r="10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ht="20.25" customHeight="1" r="102">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ht="20.25" customHeight="1" r="1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ht="20.25" customHeight="1" r="104">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ht="20.25" customHeight="1" r="10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ht="20.25" customHeight="1" r="106">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ht="20.25" customHeight="1" r="107">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ht="20.25" customHeight="1" r="108">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ht="20.25" customHeight="1" r="109">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ht="20.25" customHeight="1" r="110">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ht="20.25" customHeight="1" r="11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ht="20.25" customHeight="1" r="112">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ht="20.25" customHeight="1" r="11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ht="20.25" customHeight="1" r="114">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ht="20.25" customHeight="1" r="11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ht="20.25" customHeight="1" r="116">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ht="20.25" customHeight="1" r="117">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ht="20.25" customHeight="1" r="118">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ht="20.25" customHeight="1" r="119">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ht="20.25" customHeight="1" r="120">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ht="20.25" customHeight="1" r="12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ht="20.25" customHeight="1" r="122">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ht="20.25" customHeight="1" r="12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ht="20.25" customHeight="1" r="124">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ht="20.25" customHeight="1" r="1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ht="20.25" customHeight="1" r="126">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ht="20.25" customHeight="1" r="127">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ht="20.25" customHeight="1" r="128">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ht="20.25" customHeight="1" r="129">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ht="20.25" customHeight="1" r="130">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ht="20.25" customHeight="1" r="13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ht="20.25" customHeight="1" r="132">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ht="20.25" customHeight="1" r="13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ht="20.25" customHeight="1" r="134">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ht="20.25" customHeight="1" r="1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ht="20.25" customHeight="1" r="136">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ht="20.25" customHeight="1" r="137">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ht="20.25" customHeight="1" r="138">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ht="20.25" customHeight="1" r="139">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ht="20.25" customHeight="1" r="140">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ht="20.25" customHeight="1" r="14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ht="20.25" customHeight="1" r="142">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ht="20.25" customHeight="1" r="14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ht="20.25" customHeight="1" r="144">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ht="20.25" customHeight="1" r="14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ht="20.25" customHeight="1" r="146">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ht="20.25" customHeight="1" r="147">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ht="20.25" customHeight="1" r="148">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ht="20.25" customHeight="1" r="149">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ht="20.25" customHeight="1" r="150">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ht="20.25" customHeight="1" r="15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ht="20.25" customHeight="1" r="152">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ht="20.25" customHeight="1" r="15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ht="20.25" customHeight="1" r="154">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ht="20.25" customHeight="1" r="15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ht="20.25" customHeight="1" r="156">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ht="20.25" customHeight="1" r="157">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ht="20.25" customHeight="1" r="158">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ht="20.25" customHeight="1" r="159">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ht="20.25" customHeight="1" r="160">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ht="20.25" customHeight="1" r="16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ht="20.25" customHeight="1" r="162">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ht="20.25" customHeight="1" r="16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ht="20.25" customHeight="1" r="164">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ht="20.25" customHeight="1" r="16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ht="20.25" customHeight="1" r="166">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ht="20.25" customHeight="1" r="167">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ht="20.25" customHeight="1" r="168">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ht="20.25" customHeight="1" r="169">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ht="20.25" customHeight="1" r="170">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ht="20.25" customHeight="1" r="17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ht="20.25" customHeight="1" r="172">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ht="20.25" customHeight="1" r="17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ht="20.25" customHeight="1" r="174">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ht="20.25" customHeight="1" r="17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ht="20.25" customHeight="1" r="176">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ht="20.25" customHeight="1" r="177">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ht="20.25" customHeight="1" r="178">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ht="20.25" customHeight="1" r="179">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ht="20.25" customHeight="1" r="180">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ht="20.25" customHeight="1" r="18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ht="20.25" customHeight="1" r="182">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ht="20.25" customHeight="1" r="18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ht="20.25" customHeight="1" r="184">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ht="20.25" customHeight="1" r="18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ht="20.25" customHeight="1" r="186">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ht="20.25" customHeight="1" r="187">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ht="20.25" customHeight="1" r="188">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ht="20.25" customHeight="1" r="189">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ht="20.25" customHeight="1" r="190">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ht="20.25" customHeight="1" r="19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ht="20.25" customHeight="1" r="192">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ht="20.25" customHeight="1" r="19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ht="20.25" customHeight="1" r="194">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ht="20.25" customHeight="1" r="19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ht="20.25" customHeight="1" r="196">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ht="20.25" customHeight="1" r="197">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ht="20.25" customHeight="1" r="198">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ht="20.25" customHeight="1" r="199">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ht="20.25" customHeight="1" r="200">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ht="20.25" customHeight="1" r="20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ht="20.25" customHeight="1" r="202">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ht="20.25" customHeight="1" r="2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ht="20.25" customHeight="1" r="204">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ht="20.25" customHeight="1" r="20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ht="20.25" customHeight="1" r="206">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ht="20.25" customHeight="1" r="207">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ht="20.25" customHeight="1" r="208">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ht="20.25" customHeight="1" r="209">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ht="20.25" customHeight="1" r="210">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ht="20.25" customHeight="1" r="21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ht="20.25" customHeight="1" r="212">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ht="20.25" customHeight="1" r="21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ht="20.25" customHeight="1" r="214">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ht="20.25" customHeight="1" r="21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ht="20.25" customHeight="1" r="216">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ht="20.25" customHeight="1" r="217">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ht="20.25" customHeight="1" r="218">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ht="20.25" customHeight="1" r="219">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ht="20.25" customHeight="1" r="220">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ht="20.25" customHeight="1" r="22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ht="20.25" customHeight="1" r="222">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ht="20.25" customHeight="1" r="22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ht="20.25" customHeight="1" r="224">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ht="20.25" customHeight="1" r="2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ht="20.25" customHeight="1" r="226">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ht="20.25" customHeight="1" r="227">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ht="20.25" customHeight="1" r="228">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ht="20.25" customHeight="1" r="229">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ht="20.25" customHeight="1" r="230">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ht="20.25" customHeight="1" r="23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ht="20.25" customHeight="1" r="232">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ht="20.25" customHeight="1" r="23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ht="20.25" customHeight="1" r="234">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ht="20.25" customHeight="1" r="23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ht="20.25" customHeight="1" r="236">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ht="20.25" customHeight="1" r="237">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ht="20.25" customHeight="1" r="238">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ht="20.25" customHeight="1" r="239">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ht="20.25" customHeight="1" r="240">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ht="20.25" customHeight="1" r="24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ht="20.25" customHeight="1" r="242">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ht="20.25" customHeight="1" r="24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ht="20.25" customHeight="1" r="244">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ht="20.25" customHeight="1" r="24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ht="20.25" customHeight="1" r="246">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ht="20.25" customHeight="1" r="247">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ht="20.25" customHeight="1" r="248">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ht="20.25" customHeight="1" r="249">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ht="20.25" customHeight="1" r="250">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ht="20.25" customHeight="1" r="25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ht="20.25" customHeight="1" r="252">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ht="20.25" customHeight="1" r="25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ht="20.25" customHeight="1" r="254">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ht="20.25" customHeight="1" r="25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ht="20.25" customHeight="1" r="256">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ht="20.25" customHeight="1" r="257">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ht="20.25" customHeight="1" r="258">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ht="20.25" customHeight="1" r="259">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ht="20.25" customHeight="1" r="260">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ht="20.25" customHeight="1" r="26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ht="20.25" customHeight="1" r="262">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ht="20.25" customHeight="1" r="26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ht="20.25" customHeight="1" r="264">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ht="20.25" customHeight="1" r="26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ht="20.25" customHeight="1" r="266">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ht="20.25" customHeight="1" r="267">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ht="20.25" customHeight="1" r="268">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ht="20.25" customHeight="1" r="269">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ht="20.25" customHeight="1" r="270">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ht="20.25" customHeight="1" r="27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ht="20.25" customHeight="1" r="272">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ht="20.25" customHeight="1" r="27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ht="20.25" customHeight="1" r="274">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ht="20.25" customHeight="1" r="27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ht="20.25" customHeight="1" r="276">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ht="20.25" customHeight="1" r="277">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ht="20.25" customHeight="1" r="278">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ht="20.25" customHeight="1" r="279">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sheetData>
  <mergeCells count="1">
    <mergeCell ref="B19:G19"/>
  </mergeCells>
  <hyperlinks>
    <hyperlink r:id="rId1" ref="B19"/>
  </hyperlinks>
  <printOptions headings="0" gridLines="0" gridLinesSet="0"/>
  <pageMargins left="0.59027777777777779" right="0.59027777777777779" top="0.59027777777777779" bottom="0.52013888888888893" header="0.5" footer="0.5"/>
  <pageSetup paperSize="9" orientation="portrait"/>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sheetViews>
    <sheetView workbookViewId="0" zoomScale="40">
      <pane state="frozen" topLeftCell="B3" xSplit="1" ySplit="2"/>
      <selection activeCell="B3" activeCellId="0" sqref="B3"/>
    </sheetView>
  </sheetViews>
  <sheetFormatPr baseColWidth="10" customHeight="1" defaultColWidth="14.44140625" defaultRowHeight="15"/>
  <cols>
    <col customWidth="1" min="1" max="1" width="44.6640625"/>
    <col customWidth="1" min="2" max="2" style="39" width="47"/>
    <col customWidth="1" min="3" max="3" style="1" width="36.44140625"/>
    <col customWidth="1" min="4" max="4" width="30.88671875"/>
    <col customWidth="1" min="5" max="8" width="16"/>
    <col customWidth="1" min="9" max="12" width="23.6640625"/>
    <col customWidth="1" min="13" max="13" width="18.44140625"/>
    <col customWidth="1" min="14" max="25" width="11.44140625"/>
  </cols>
  <sheetData>
    <row ht="95.099999999999994" customHeight="1" r="1">
      <c r="A1" s="40"/>
      <c r="B1" s="41"/>
      <c r="C1" s="42"/>
      <c r="D1" s="43"/>
      <c r="E1" s="44"/>
      <c r="F1" s="44"/>
      <c r="G1" s="44"/>
      <c r="H1" s="44"/>
      <c r="I1" s="44"/>
      <c r="J1" s="44"/>
      <c r="K1" s="44"/>
      <c r="L1" s="44"/>
      <c r="M1" s="44"/>
      <c r="N1" s="44"/>
      <c r="O1" s="44"/>
      <c r="P1" s="44"/>
      <c r="Q1" s="44"/>
      <c r="R1" s="44"/>
      <c r="S1" s="44"/>
      <c r="T1" s="44"/>
      <c r="U1" s="44"/>
      <c r="V1" s="44"/>
      <c r="W1" s="44"/>
      <c r="X1" s="44"/>
      <c r="Y1" s="44"/>
    </row>
    <row customFormat="1" ht="120" customHeight="1" r="2" s="45">
      <c r="A2" s="46" t="s">
        <v>35</v>
      </c>
      <c r="B2" s="47" t="s">
        <v>36</v>
      </c>
      <c r="C2" s="47" t="s">
        <v>37</v>
      </c>
      <c r="D2" s="48" t="s">
        <v>38</v>
      </c>
      <c r="E2" s="49" t="s">
        <v>39</v>
      </c>
      <c r="F2" s="50" t="s">
        <v>40</v>
      </c>
      <c r="G2" s="50" t="s">
        <v>41</v>
      </c>
      <c r="H2" s="51" t="s">
        <v>42</v>
      </c>
      <c r="I2" s="49" t="s">
        <v>43</v>
      </c>
      <c r="J2" s="52" t="s">
        <v>44</v>
      </c>
      <c r="K2" s="50" t="s">
        <v>45</v>
      </c>
      <c r="L2" s="51" t="s">
        <v>46</v>
      </c>
      <c r="M2" s="53"/>
      <c r="N2" s="53"/>
      <c r="O2" s="53"/>
      <c r="P2" s="53"/>
      <c r="Q2" s="53"/>
      <c r="R2" s="53"/>
      <c r="S2" s="53"/>
      <c r="T2" s="53"/>
      <c r="U2" s="53"/>
      <c r="V2" s="53"/>
      <c r="W2" s="53"/>
      <c r="X2" s="53"/>
      <c r="Y2" s="53"/>
    </row>
    <row ht="88.5" customHeight="1" r="3">
      <c r="A3" s="54" t="s">
        <v>47</v>
      </c>
      <c r="B3" s="55" t="s">
        <v>48</v>
      </c>
      <c r="C3" s="56" t="s">
        <v>49</v>
      </c>
      <c r="D3" s="57" t="s">
        <v>50</v>
      </c>
      <c r="E3" s="58" t="s">
        <v>51</v>
      </c>
      <c r="F3" s="59"/>
      <c r="G3" s="59"/>
      <c r="H3" s="60"/>
      <c r="I3" s="61"/>
      <c r="J3" s="62"/>
      <c r="K3" s="62"/>
      <c r="L3" s="63"/>
      <c r="M3" s="64"/>
      <c r="N3" s="64"/>
      <c r="O3" s="64"/>
      <c r="P3" s="64"/>
      <c r="Q3" s="64"/>
      <c r="R3" s="64"/>
      <c r="S3" s="64"/>
      <c r="T3" s="64"/>
      <c r="U3" s="64"/>
      <c r="V3" s="64"/>
      <c r="W3" s="64"/>
      <c r="X3" s="64"/>
      <c r="Y3" s="64"/>
    </row>
    <row ht="48" customHeight="1" r="4">
      <c r="A4" s="65"/>
      <c r="B4" s="66"/>
      <c r="C4" s="67" t="s">
        <v>52</v>
      </c>
      <c r="D4" s="68"/>
      <c r="E4" s="69" t="s">
        <v>53</v>
      </c>
      <c r="F4" s="59"/>
      <c r="G4" s="59"/>
      <c r="H4" s="60"/>
      <c r="I4" s="61"/>
      <c r="J4" s="62"/>
      <c r="K4" s="62"/>
      <c r="L4" s="63"/>
      <c r="M4" s="64"/>
      <c r="N4" s="64"/>
      <c r="O4" s="64"/>
      <c r="P4" s="64"/>
      <c r="Q4" s="64"/>
      <c r="R4" s="64"/>
      <c r="S4" s="64"/>
      <c r="T4" s="64"/>
      <c r="U4" s="64"/>
      <c r="V4" s="64"/>
      <c r="W4" s="64"/>
      <c r="X4" s="64"/>
      <c r="Y4" s="64"/>
    </row>
    <row ht="48" customHeight="1" r="5">
      <c r="A5" s="65"/>
      <c r="B5" s="66"/>
      <c r="C5" s="67" t="s">
        <v>54</v>
      </c>
      <c r="D5" s="68"/>
      <c r="E5" s="58" t="s">
        <v>51</v>
      </c>
      <c r="F5" s="59"/>
      <c r="G5" s="59"/>
      <c r="H5" s="60"/>
      <c r="I5" s="61"/>
      <c r="J5" s="62"/>
      <c r="K5" s="62"/>
      <c r="L5" s="63"/>
      <c r="M5" s="64"/>
      <c r="N5" s="64"/>
      <c r="O5" s="64"/>
      <c r="P5" s="64"/>
      <c r="Q5" s="64"/>
      <c r="R5" s="64"/>
      <c r="S5" s="64"/>
      <c r="T5" s="64"/>
      <c r="U5" s="64"/>
      <c r="V5" s="64"/>
      <c r="W5" s="64"/>
      <c r="X5" s="64"/>
      <c r="Y5" s="64"/>
    </row>
    <row ht="48" customHeight="1" r="6">
      <c r="A6" s="65"/>
      <c r="B6" s="66"/>
      <c r="C6" s="67" t="s">
        <v>55</v>
      </c>
      <c r="D6" s="68"/>
      <c r="E6" s="58" t="s">
        <v>51</v>
      </c>
      <c r="F6" s="59"/>
      <c r="G6" s="59"/>
      <c r="H6" s="60"/>
      <c r="I6" s="61"/>
      <c r="J6" s="62"/>
      <c r="K6" s="62"/>
      <c r="L6" s="70"/>
      <c r="M6" s="64"/>
      <c r="N6" s="64"/>
      <c r="O6" s="64"/>
      <c r="P6" s="64"/>
      <c r="Q6" s="64"/>
      <c r="R6" s="64"/>
      <c r="S6" s="64"/>
      <c r="T6" s="64"/>
      <c r="U6" s="64"/>
      <c r="V6" s="64"/>
      <c r="W6" s="64"/>
      <c r="X6" s="64"/>
      <c r="Y6" s="64"/>
    </row>
    <row ht="52.5" customHeight="1" r="7">
      <c r="A7" s="71"/>
      <c r="B7" s="72"/>
      <c r="C7" s="73" t="s">
        <v>56</v>
      </c>
      <c r="D7" s="74"/>
      <c r="E7" s="75" t="s">
        <v>51</v>
      </c>
      <c r="F7" s="76"/>
      <c r="G7" s="77"/>
      <c r="H7" s="78"/>
      <c r="I7" s="79"/>
      <c r="J7" s="80"/>
      <c r="K7" s="81"/>
      <c r="L7" s="82"/>
    </row>
    <row ht="184.5" customHeight="1" r="8">
      <c r="A8" s="83" t="s">
        <v>57</v>
      </c>
      <c r="B8" s="84" t="s">
        <v>58</v>
      </c>
      <c r="C8" s="85" t="s">
        <v>59</v>
      </c>
      <c r="D8" s="86" t="s">
        <v>50</v>
      </c>
      <c r="E8" s="87" t="s">
        <v>53</v>
      </c>
      <c r="F8" s="88"/>
      <c r="G8" s="89"/>
      <c r="H8" s="90"/>
      <c r="I8" s="91"/>
      <c r="J8" s="88"/>
      <c r="K8" s="92"/>
      <c r="L8" s="93"/>
      <c r="M8" s="94"/>
    </row>
    <row ht="166.5" customHeight="1" r="9">
      <c r="A9" s="95"/>
      <c r="B9" s="72"/>
      <c r="C9" s="73" t="s">
        <v>60</v>
      </c>
      <c r="D9" s="96"/>
      <c r="E9" s="97" t="s">
        <v>51</v>
      </c>
      <c r="F9" s="76"/>
      <c r="G9" s="76"/>
      <c r="H9" s="98"/>
      <c r="I9" s="99"/>
      <c r="J9" s="80"/>
      <c r="K9" s="81"/>
      <c r="L9" s="82"/>
      <c r="M9" s="94"/>
    </row>
    <row ht="86.25" customHeight="1" r="10">
      <c r="A10" s="100" t="s">
        <v>61</v>
      </c>
      <c r="B10" s="101" t="s">
        <v>62</v>
      </c>
      <c r="C10" s="102" t="s">
        <v>63</v>
      </c>
      <c r="D10" s="103" t="s">
        <v>64</v>
      </c>
      <c r="E10" s="104" t="s">
        <v>51</v>
      </c>
      <c r="F10" s="105"/>
      <c r="G10" s="105"/>
      <c r="H10" s="106"/>
      <c r="I10" s="107"/>
      <c r="J10" s="108"/>
      <c r="K10" s="108"/>
      <c r="L10" s="109"/>
      <c r="M10" s="110"/>
      <c r="N10" s="110"/>
      <c r="O10" s="110"/>
      <c r="P10" s="110"/>
      <c r="Q10" s="110"/>
      <c r="R10" s="110"/>
      <c r="S10" s="110"/>
      <c r="T10" s="110"/>
      <c r="U10" s="110"/>
      <c r="V10" s="110"/>
      <c r="W10" s="110"/>
      <c r="X10" s="110"/>
      <c r="Y10" s="110"/>
    </row>
    <row ht="88.5" customHeight="1" r="11">
      <c r="A11" s="65"/>
      <c r="B11" s="66"/>
      <c r="C11" s="67" t="s">
        <v>65</v>
      </c>
      <c r="D11" s="111"/>
      <c r="E11" s="112" t="s">
        <v>51</v>
      </c>
      <c r="F11" s="113"/>
      <c r="G11" s="113"/>
      <c r="H11" s="114"/>
      <c r="I11" s="115"/>
      <c r="J11" s="116"/>
      <c r="K11" s="108"/>
      <c r="L11" s="117"/>
      <c r="M11" s="110"/>
      <c r="N11" s="110"/>
      <c r="O11" s="110"/>
      <c r="P11" s="110"/>
      <c r="Q11" s="110"/>
      <c r="R11" s="110"/>
      <c r="S11" s="110"/>
      <c r="T11" s="110"/>
      <c r="U11" s="110"/>
      <c r="V11" s="110"/>
      <c r="W11" s="110"/>
      <c r="X11" s="110"/>
      <c r="Y11" s="110"/>
    </row>
    <row ht="66" customHeight="1" r="12">
      <c r="A12" s="65"/>
      <c r="B12" s="66"/>
      <c r="C12" s="118" t="s">
        <v>66</v>
      </c>
      <c r="D12" s="111"/>
      <c r="E12" s="112" t="s">
        <v>51</v>
      </c>
      <c r="F12" s="113"/>
      <c r="G12" s="113"/>
      <c r="H12" s="114"/>
      <c r="I12" s="115"/>
      <c r="J12" s="116"/>
      <c r="K12" s="108"/>
      <c r="L12" s="117"/>
      <c r="M12" s="110"/>
      <c r="N12" s="110"/>
      <c r="O12" s="110"/>
      <c r="P12" s="110"/>
      <c r="Q12" s="110"/>
      <c r="R12" s="110"/>
      <c r="S12" s="110"/>
      <c r="T12" s="110"/>
      <c r="U12" s="110"/>
      <c r="V12" s="110"/>
      <c r="W12" s="110"/>
      <c r="X12" s="110"/>
      <c r="Y12" s="110"/>
    </row>
    <row ht="66" customHeight="1" r="13">
      <c r="A13" s="65"/>
      <c r="B13" s="66"/>
      <c r="C13" s="118" t="s">
        <v>67</v>
      </c>
      <c r="D13" s="111"/>
      <c r="E13" s="112" t="s">
        <v>51</v>
      </c>
      <c r="F13" s="113"/>
      <c r="G13" s="113"/>
      <c r="H13" s="114"/>
      <c r="I13" s="115"/>
      <c r="J13" s="116"/>
      <c r="K13" s="108"/>
      <c r="L13" s="117"/>
      <c r="M13" s="110"/>
      <c r="N13" s="110"/>
      <c r="O13" s="110"/>
      <c r="P13" s="110"/>
      <c r="Q13" s="110"/>
      <c r="R13" s="110"/>
      <c r="S13" s="110"/>
      <c r="T13" s="110"/>
      <c r="U13" s="110"/>
      <c r="V13" s="110"/>
      <c r="W13" s="110"/>
      <c r="X13" s="110"/>
      <c r="Y13" s="110"/>
    </row>
    <row ht="108" customHeight="1" r="14">
      <c r="A14" s="65"/>
      <c r="B14" s="66"/>
      <c r="C14" s="118" t="s">
        <v>68</v>
      </c>
      <c r="D14" s="111"/>
      <c r="E14" s="112" t="s">
        <v>51</v>
      </c>
      <c r="F14" s="113"/>
      <c r="G14" s="113"/>
      <c r="H14" s="114"/>
      <c r="I14" s="115"/>
      <c r="J14" s="116"/>
      <c r="K14" s="108"/>
      <c r="L14" s="117"/>
      <c r="M14" s="110"/>
      <c r="N14" s="110"/>
      <c r="O14" s="110"/>
      <c r="P14" s="110"/>
      <c r="Q14" s="110"/>
      <c r="R14" s="110"/>
      <c r="S14" s="110"/>
      <c r="T14" s="110"/>
      <c r="U14" s="110"/>
      <c r="V14" s="110"/>
      <c r="W14" s="110"/>
      <c r="X14" s="110"/>
      <c r="Y14" s="110"/>
    </row>
    <row customFormat="1" ht="154.65000000000001" customHeight="1" r="15" s="119">
      <c r="A15" s="71"/>
      <c r="B15" s="72"/>
      <c r="C15" s="120" t="s">
        <v>69</v>
      </c>
      <c r="D15" s="121"/>
      <c r="E15" s="122" t="s">
        <v>51</v>
      </c>
      <c r="F15" s="123"/>
      <c r="G15" s="123"/>
      <c r="H15" s="124"/>
      <c r="I15" s="125"/>
      <c r="J15" s="126"/>
      <c r="K15" s="127"/>
      <c r="L15" s="128"/>
      <c r="M15" s="110"/>
      <c r="N15" s="110"/>
      <c r="O15" s="110"/>
      <c r="P15" s="110"/>
      <c r="Q15" s="110"/>
      <c r="R15" s="110"/>
      <c r="S15" s="110"/>
      <c r="T15" s="110"/>
      <c r="U15" s="110"/>
      <c r="V15" s="110"/>
      <c r="W15" s="110"/>
      <c r="X15" s="110"/>
      <c r="Y15" s="110"/>
    </row>
    <row ht="15" customHeight="1" hidden="1" r="16">
      <c r="A16" s="129"/>
      <c r="B16" s="130"/>
      <c r="C16" s="131" t="s">
        <v>70</v>
      </c>
      <c r="D16" s="132"/>
      <c r="E16" s="133" t="str">
        <f>IF(E23&gt;3.4,"A",IF(E23&gt;2.4,"B",IF(E23&gt;1.4,"C",IF(E23&gt;0.4,"D","E"))))</f>
        <v>E</v>
      </c>
      <c r="F16" s="133" t="e">
        <f>IF(F23&gt;3.4,"A",IF(F23&gt;2.4,"B",IF(F23&gt;1.4,"C",IF(F23&gt;0.4,"D","E"))))</f>
        <v>#DIV/0!</v>
      </c>
      <c r="G16" s="133" t="e">
        <f>IF(G23&gt;3.4,"A",IF(G23&gt;2.4,"B",IF(G23&gt;1.4,"C",IF(G23&gt;0.4,"D","E"))))</f>
        <v>#DIV/0!</v>
      </c>
      <c r="H16" s="133" t="e">
        <f>IF(H23&gt;3.4,"A",IF(H23&gt;2.4,"B",IF(H23&gt;1.4,"C",IF(H23&gt;0.4,"D","E"))))</f>
        <v>#DIV/0!</v>
      </c>
      <c r="I16" s="134"/>
      <c r="J16" s="134"/>
      <c r="K16" s="134"/>
      <c r="L16" s="134"/>
    </row>
    <row ht="12.75" customHeight="1" hidden="1" r="17">
      <c r="A17" s="129"/>
      <c r="B17" s="135"/>
      <c r="C17" s="136"/>
      <c r="D17" s="137"/>
      <c r="E17" s="138"/>
      <c r="F17" s="138"/>
      <c r="G17" s="138"/>
      <c r="H17" s="138"/>
      <c r="I17" s="134"/>
      <c r="J17" s="134"/>
      <c r="K17" s="134"/>
      <c r="L17" s="134"/>
    </row>
    <row ht="48" customHeight="1" hidden="1" r="18">
      <c r="A18" s="129"/>
      <c r="B18" s="135"/>
      <c r="C18" s="62" t="s">
        <v>72</v>
      </c>
      <c r="D18" s="139"/>
      <c r="E18" s="140">
        <f>COUNTIF(E$7:E$15,"D")</f>
        <v>8</v>
      </c>
      <c r="F18" s="140">
        <f>COUNTIF(F$7:F$15,"D")</f>
        <v>0</v>
      </c>
      <c r="G18" s="140">
        <f>COUNTIF(G$7:G$15,"D")</f>
        <v>0</v>
      </c>
      <c r="H18" s="140">
        <f>COUNTIF(H$7:H$15,"D")</f>
        <v>0</v>
      </c>
      <c r="I18" s="134"/>
      <c r="J18" s="134"/>
      <c r="K18" s="134"/>
      <c r="L18" s="134"/>
    </row>
    <row ht="78" customHeight="1" hidden="1" r="19">
      <c r="A19" s="129"/>
      <c r="B19" s="135"/>
      <c r="C19" s="62" t="s">
        <v>73</v>
      </c>
      <c r="D19" s="139"/>
      <c r="E19" s="140">
        <f>COUNTIF(E$7:E$15,"C")</f>
        <v>1</v>
      </c>
      <c r="F19" s="140">
        <f>COUNTIF(F$7:F$15,"C")</f>
        <v>0</v>
      </c>
      <c r="G19" s="140">
        <f>COUNTIF(G$7:G$15,"C")</f>
        <v>0</v>
      </c>
      <c r="H19" s="140">
        <f>COUNTIF(H$7:H$15,"C")</f>
        <v>0</v>
      </c>
      <c r="I19" s="134"/>
      <c r="J19" s="134"/>
      <c r="K19" s="134"/>
      <c r="L19" s="134"/>
    </row>
    <row ht="70.5" customHeight="1" hidden="1" r="20">
      <c r="A20" s="129"/>
      <c r="B20" s="135"/>
      <c r="C20" s="62" t="s">
        <v>74</v>
      </c>
      <c r="D20" s="139"/>
      <c r="E20" s="140">
        <f>COUNTIF(E$7:E$15,"B")</f>
        <v>0</v>
      </c>
      <c r="F20" s="140">
        <f>COUNTIF(F$7:F$15,"B")</f>
        <v>0</v>
      </c>
      <c r="G20" s="140">
        <f>COUNTIF(G$7:G$15,"B")</f>
        <v>0</v>
      </c>
      <c r="H20" s="140">
        <f>COUNTIF(H$7:H$15,"B")</f>
        <v>0</v>
      </c>
      <c r="I20" s="134"/>
      <c r="J20" s="134"/>
      <c r="K20" s="134"/>
      <c r="L20" s="134"/>
    </row>
    <row ht="57" customHeight="1" hidden="1" r="21">
      <c r="A21" s="129"/>
      <c r="B21" s="135"/>
      <c r="C21" s="62" t="s">
        <v>75</v>
      </c>
      <c r="D21" s="139"/>
      <c r="E21" s="140">
        <f>COUNTIF(E$7:E$15,"A")</f>
        <v>0</v>
      </c>
      <c r="F21" s="140">
        <f>COUNTIF(F$7:F$15,"A")</f>
        <v>0</v>
      </c>
      <c r="G21" s="140">
        <f>COUNTIF(G$7:G$15,"A")</f>
        <v>0</v>
      </c>
      <c r="H21" s="140">
        <f>COUNTIF(H$7:H$15,"A")</f>
        <v>0</v>
      </c>
      <c r="I21" s="134"/>
      <c r="J21" s="134"/>
      <c r="K21" s="134"/>
      <c r="L21" s="134"/>
    </row>
    <row ht="103.5" customHeight="1" hidden="1" r="22">
      <c r="A22" s="129"/>
      <c r="B22" s="135"/>
      <c r="C22" s="141" t="s">
        <v>76</v>
      </c>
      <c r="D22" s="142"/>
      <c r="E22" s="143">
        <f>E18*0+E19*2+E20*3+E21*4</f>
        <v>2</v>
      </c>
      <c r="F22" s="143">
        <f>F18*0+F19*2+F20*3+F21*4</f>
        <v>0</v>
      </c>
      <c r="G22" s="143">
        <f>G18*0+G19*2+G20*3+G21*4</f>
        <v>0</v>
      </c>
      <c r="H22" s="143">
        <f>H18*0+H19*2+H20*3+H21*4</f>
        <v>0</v>
      </c>
      <c r="I22" s="134"/>
      <c r="J22" s="134"/>
      <c r="K22" s="134"/>
      <c r="L22" s="134"/>
    </row>
    <row ht="34.5" customHeight="1" hidden="1" r="23">
      <c r="A23" s="129"/>
      <c r="B23" s="135"/>
      <c r="C23" s="141" t="s">
        <v>77</v>
      </c>
      <c r="D23" s="144"/>
      <c r="E23" s="145">
        <f>E22/COUNTA($E$7:$E$15)</f>
        <v>0.22222222222222221</v>
      </c>
      <c r="F23" s="145" t="e">
        <f>F22/COUNTA($F$7:$F$15)</f>
        <v>#DIV/0!</v>
      </c>
      <c r="G23" s="145" t="e">
        <f>G22/COUNTA($G$7:$G$15)</f>
        <v>#DIV/0!</v>
      </c>
      <c r="H23" s="145" t="e">
        <f>H22/COUNTA($G$7:$G$15)</f>
        <v>#DIV/0!</v>
      </c>
      <c r="I23" s="134"/>
      <c r="J23" s="134"/>
      <c r="K23" s="134"/>
      <c r="L23" s="134"/>
    </row>
    <row ht="12.75" customHeight="1" r="24">
      <c r="A24" s="146"/>
      <c r="B24" s="147"/>
      <c r="C24" s="148"/>
      <c r="D24" s="149"/>
      <c r="I24" s="150"/>
      <c r="J24" s="150"/>
      <c r="K24" s="150"/>
      <c r="L24" s="150"/>
    </row>
    <row customFormat="1" ht="12.75" customHeight="1" r="25" s="119">
      <c r="A25" s="146"/>
      <c r="B25" s="135"/>
      <c r="C25" s="151"/>
      <c r="D25" s="149"/>
    </row>
    <row customFormat="1" ht="12.75" customHeight="1" r="26" s="119">
      <c r="A26" s="152"/>
      <c r="B26" s="135"/>
      <c r="C26" s="151"/>
      <c r="D26" s="149"/>
    </row>
    <row ht="12.75" customHeight="1" r="27">
      <c r="A27" s="152"/>
      <c r="B27" s="135"/>
      <c r="C27" s="151"/>
      <c r="D27" s="153"/>
    </row>
    <row ht="12.75" customHeight="1" r="28">
      <c r="A28" s="146"/>
      <c r="B28" s="135"/>
      <c r="C28" s="151"/>
      <c r="D28" s="153"/>
    </row>
    <row ht="12.75" customHeight="1" r="29">
      <c r="A29" s="146"/>
      <c r="B29" s="135"/>
      <c r="C29" s="151"/>
      <c r="D29" s="153"/>
    </row>
    <row ht="12.75" customHeight="1" r="30">
      <c r="A30" s="146"/>
      <c r="B30" s="135"/>
      <c r="C30" s="151"/>
      <c r="D30" s="149"/>
    </row>
    <row ht="12.75" customHeight="1" r="31">
      <c r="A31" s="146"/>
      <c r="B31" s="135"/>
      <c r="C31" s="151"/>
      <c r="D31" s="149"/>
    </row>
    <row ht="12.75" customHeight="1" r="32">
      <c r="A32" s="146"/>
      <c r="B32" s="135"/>
      <c r="C32" s="151"/>
      <c r="D32" s="149"/>
    </row>
    <row ht="12.75" customHeight="1" r="33">
      <c r="A33" s="146"/>
      <c r="B33" s="135"/>
      <c r="C33" s="151"/>
      <c r="D33" s="149"/>
    </row>
    <row ht="12.75" customHeight="1" r="34">
      <c r="A34" s="146"/>
      <c r="B34" s="135"/>
      <c r="C34" s="151"/>
      <c r="D34" s="149"/>
    </row>
    <row ht="12.75" customHeight="1" r="35">
      <c r="A35" s="146"/>
      <c r="B35" s="135"/>
      <c r="C35" s="151"/>
      <c r="D35" s="149"/>
    </row>
    <row ht="12.75" customHeight="1" r="36">
      <c r="A36" s="146"/>
      <c r="B36" s="135"/>
      <c r="C36" s="151"/>
      <c r="D36" s="149"/>
    </row>
    <row ht="12.75" customHeight="1" r="37">
      <c r="A37" s="146"/>
      <c r="B37" s="135"/>
      <c r="C37" s="151"/>
      <c r="D37" s="149"/>
    </row>
    <row ht="12.75" customHeight="1" r="38">
      <c r="A38" s="146"/>
      <c r="B38" s="135"/>
      <c r="C38" s="151"/>
      <c r="D38" s="149"/>
    </row>
    <row ht="12.75" customHeight="1" r="39">
      <c r="A39" s="146"/>
      <c r="B39" s="135"/>
      <c r="C39" s="151"/>
      <c r="D39" s="149"/>
    </row>
    <row ht="12.75" customHeight="1" r="40">
      <c r="A40" s="146"/>
      <c r="B40" s="135"/>
      <c r="C40" s="151"/>
      <c r="D40" s="149"/>
    </row>
    <row ht="12.75" customHeight="1" r="41">
      <c r="A41" s="146"/>
      <c r="B41" s="135"/>
      <c r="C41" s="151"/>
      <c r="D41" s="149"/>
    </row>
    <row ht="12.75" customHeight="1" r="42">
      <c r="A42" s="146"/>
      <c r="B42" s="135"/>
      <c r="C42" s="151"/>
      <c r="D42" s="149"/>
    </row>
    <row ht="12.75" customHeight="1" r="43">
      <c r="A43" s="146"/>
      <c r="B43" s="135"/>
      <c r="C43" s="151"/>
      <c r="D43" s="149"/>
    </row>
    <row ht="12.75" customHeight="1" r="44">
      <c r="A44" s="146"/>
      <c r="B44" s="135"/>
      <c r="C44" s="151"/>
      <c r="D44" s="149"/>
    </row>
    <row ht="12.75" customHeight="1" r="45">
      <c r="A45" s="146"/>
      <c r="B45" s="135"/>
      <c r="C45" s="151"/>
      <c r="D45" s="149"/>
    </row>
    <row ht="12.75" customHeight="1" r="46">
      <c r="A46" s="146"/>
      <c r="B46" s="135"/>
      <c r="C46" s="151"/>
      <c r="D46" s="149"/>
    </row>
    <row ht="12.75" customHeight="1" r="47">
      <c r="A47" s="146"/>
      <c r="B47" s="135"/>
      <c r="C47" s="151"/>
      <c r="D47" s="149"/>
    </row>
    <row ht="12.75" customHeight="1" r="48">
      <c r="A48" s="146"/>
      <c r="B48" s="135"/>
      <c r="C48" s="151"/>
      <c r="D48" s="149"/>
    </row>
    <row ht="12.75" customHeight="1" r="49">
      <c r="A49" s="146"/>
      <c r="B49" s="135"/>
      <c r="C49" s="151"/>
      <c r="D49" s="149"/>
    </row>
    <row ht="12.75" customHeight="1" r="50">
      <c r="A50" s="146"/>
      <c r="B50" s="135"/>
      <c r="C50" s="151"/>
      <c r="D50" s="149"/>
    </row>
    <row ht="12.75" customHeight="1" r="51">
      <c r="A51" s="146"/>
      <c r="B51" s="135"/>
      <c r="C51" s="151"/>
      <c r="D51" s="149"/>
    </row>
    <row ht="12.75" customHeight="1" r="52">
      <c r="A52" s="146"/>
      <c r="B52" s="135"/>
      <c r="C52" s="151"/>
      <c r="D52" s="149"/>
    </row>
    <row ht="12.75" customHeight="1" r="53">
      <c r="A53" s="146"/>
      <c r="B53" s="135"/>
      <c r="C53" s="151"/>
      <c r="D53" s="149"/>
    </row>
    <row ht="12.75" customHeight="1" r="54">
      <c r="A54" s="146"/>
      <c r="B54" s="135"/>
      <c r="C54" s="151"/>
      <c r="D54" s="149"/>
    </row>
    <row ht="12.75" customHeight="1" r="55">
      <c r="A55" s="146"/>
      <c r="B55" s="135"/>
      <c r="C55" s="151"/>
      <c r="D55" s="149"/>
    </row>
    <row ht="12.75" customHeight="1" r="56">
      <c r="A56" s="146"/>
      <c r="B56" s="135"/>
      <c r="C56" s="151"/>
      <c r="D56" s="149"/>
    </row>
    <row ht="12.75" customHeight="1" r="57">
      <c r="A57" s="146"/>
      <c r="B57" s="135"/>
      <c r="C57" s="151"/>
      <c r="D57" s="149"/>
    </row>
    <row ht="12.75" customHeight="1" r="58">
      <c r="A58" s="146"/>
      <c r="B58" s="135"/>
      <c r="C58" s="151"/>
      <c r="D58" s="149"/>
    </row>
    <row ht="12.75" customHeight="1" r="59">
      <c r="A59" s="146"/>
      <c r="B59" s="135"/>
      <c r="C59" s="151"/>
      <c r="D59" s="149"/>
    </row>
    <row ht="12.75" customHeight="1" r="60">
      <c r="A60" s="146"/>
      <c r="B60" s="135"/>
      <c r="C60" s="151"/>
      <c r="D60" s="149"/>
    </row>
    <row ht="12.75" customHeight="1" r="61">
      <c r="A61" s="146"/>
      <c r="B61" s="135"/>
      <c r="C61" s="151"/>
      <c r="D61" s="149"/>
    </row>
    <row ht="12.75" customHeight="1" r="62">
      <c r="A62" s="146"/>
      <c r="B62" s="135"/>
      <c r="C62" s="151"/>
      <c r="D62" s="149"/>
    </row>
    <row ht="12.75" customHeight="1" r="63">
      <c r="A63" s="146"/>
      <c r="B63" s="135"/>
      <c r="C63" s="151"/>
      <c r="D63" s="149"/>
    </row>
    <row ht="12.75" customHeight="1" r="64">
      <c r="A64" s="146"/>
      <c r="B64" s="135"/>
      <c r="C64" s="151"/>
      <c r="D64" s="149"/>
    </row>
    <row ht="12.75" customHeight="1" r="65">
      <c r="A65" s="146"/>
      <c r="B65" s="135"/>
      <c r="C65" s="151"/>
      <c r="D65" s="149"/>
    </row>
    <row ht="12.75" customHeight="1" r="66">
      <c r="A66" s="146"/>
      <c r="B66" s="135"/>
      <c r="C66" s="151"/>
      <c r="D66" s="149"/>
    </row>
    <row ht="12.75" customHeight="1" r="67">
      <c r="A67" s="146"/>
      <c r="B67" s="135"/>
      <c r="C67" s="151"/>
      <c r="D67" s="149"/>
    </row>
    <row ht="12.75" customHeight="1" r="68">
      <c r="A68" s="146"/>
      <c r="B68" s="135"/>
      <c r="C68" s="151"/>
      <c r="D68" s="149"/>
    </row>
    <row ht="12.75" customHeight="1" r="69">
      <c r="A69" s="146"/>
      <c r="B69" s="135"/>
      <c r="C69" s="151"/>
      <c r="D69" s="149"/>
    </row>
    <row ht="12.75" customHeight="1" r="70">
      <c r="A70" s="146"/>
      <c r="B70" s="135"/>
      <c r="C70" s="151"/>
      <c r="D70" s="149"/>
    </row>
    <row ht="12.75" customHeight="1" r="71">
      <c r="A71" s="146"/>
      <c r="B71" s="135"/>
      <c r="C71" s="151"/>
      <c r="D71" s="149"/>
    </row>
    <row ht="12.75" customHeight="1" r="72">
      <c r="A72" s="146"/>
      <c r="B72" s="135"/>
      <c r="C72" s="151"/>
      <c r="D72" s="149"/>
    </row>
    <row ht="12.75" customHeight="1" r="73">
      <c r="A73" s="146"/>
      <c r="B73" s="135"/>
      <c r="C73" s="151"/>
      <c r="D73" s="149"/>
    </row>
    <row ht="12.75" customHeight="1" r="74">
      <c r="A74" s="146"/>
      <c r="B74" s="135"/>
      <c r="C74" s="151"/>
      <c r="D74" s="149"/>
    </row>
    <row ht="12.75" customHeight="1" r="75">
      <c r="A75" s="146"/>
      <c r="B75" s="135"/>
      <c r="C75" s="151"/>
      <c r="D75" s="149"/>
    </row>
    <row ht="12.75" customHeight="1" r="76">
      <c r="A76" s="146"/>
      <c r="B76" s="135"/>
      <c r="C76" s="151"/>
      <c r="D76" s="149"/>
    </row>
    <row ht="12.75" customHeight="1" r="77">
      <c r="A77" s="146"/>
      <c r="B77" s="135"/>
      <c r="C77" s="151"/>
      <c r="D77" s="149"/>
    </row>
    <row ht="12.75" customHeight="1" r="78">
      <c r="A78" s="146"/>
      <c r="B78" s="135"/>
      <c r="C78" s="151"/>
      <c r="D78" s="149"/>
    </row>
    <row ht="12.75" customHeight="1" r="79">
      <c r="A79" s="146"/>
      <c r="B79" s="135"/>
      <c r="C79" s="151"/>
      <c r="D79" s="149"/>
    </row>
    <row ht="12.75" customHeight="1" r="80">
      <c r="A80" s="146"/>
      <c r="B80" s="135"/>
      <c r="C80" s="151"/>
      <c r="D80" s="149"/>
    </row>
    <row ht="12.75" customHeight="1" r="81">
      <c r="A81" s="146"/>
      <c r="B81" s="135"/>
      <c r="C81" s="151"/>
      <c r="D81" s="149"/>
    </row>
    <row ht="12.75" customHeight="1" r="82">
      <c r="A82" s="146"/>
      <c r="B82" s="135"/>
      <c r="C82" s="151"/>
      <c r="D82" s="149"/>
    </row>
    <row ht="12.75" customHeight="1" r="83">
      <c r="A83" s="146"/>
      <c r="B83" s="135"/>
      <c r="C83" s="151"/>
      <c r="D83" s="149"/>
    </row>
    <row ht="12.75" customHeight="1" r="84">
      <c r="A84" s="146"/>
      <c r="B84" s="135"/>
      <c r="C84" s="151"/>
      <c r="D84" s="149"/>
    </row>
    <row ht="12.75" customHeight="1" r="85">
      <c r="A85" s="146"/>
      <c r="B85" s="135"/>
      <c r="C85" s="151"/>
      <c r="D85" s="149"/>
    </row>
    <row ht="12.75" customHeight="1" r="86">
      <c r="A86" s="146"/>
      <c r="B86" s="135"/>
      <c r="C86" s="151"/>
      <c r="D86" s="149"/>
    </row>
    <row ht="12.75" customHeight="1" r="87">
      <c r="A87" s="146"/>
      <c r="B87" s="135"/>
      <c r="C87" s="151"/>
      <c r="D87" s="149"/>
    </row>
    <row ht="12.75" customHeight="1" r="88">
      <c r="A88" s="146"/>
      <c r="B88" s="135"/>
      <c r="C88" s="151"/>
      <c r="D88" s="149"/>
    </row>
    <row ht="12.75" customHeight="1" r="89">
      <c r="A89" s="146"/>
      <c r="B89" s="135"/>
      <c r="C89" s="151"/>
      <c r="D89" s="149"/>
    </row>
    <row ht="12.75" customHeight="1" r="90">
      <c r="A90" s="146"/>
      <c r="B90" s="135"/>
      <c r="C90" s="151"/>
      <c r="D90" s="149"/>
    </row>
    <row ht="12.75" customHeight="1" r="91">
      <c r="A91" s="146"/>
      <c r="B91" s="135"/>
      <c r="C91" s="151"/>
      <c r="D91" s="149"/>
    </row>
    <row ht="12.75" customHeight="1" r="92">
      <c r="A92" s="146"/>
      <c r="B92" s="135"/>
      <c r="C92" s="151"/>
      <c r="D92" s="149"/>
    </row>
    <row ht="12.75" customHeight="1" r="93">
      <c r="A93" s="146"/>
      <c r="B93" s="135"/>
      <c r="C93" s="151"/>
      <c r="D93" s="149"/>
    </row>
    <row ht="12.75" customHeight="1" r="94">
      <c r="A94" s="146"/>
      <c r="B94" s="135"/>
      <c r="C94" s="151"/>
      <c r="D94" s="149"/>
    </row>
    <row ht="12.75" customHeight="1" r="95">
      <c r="A95" s="146"/>
      <c r="B95" s="135"/>
      <c r="C95" s="151"/>
      <c r="D95" s="149"/>
    </row>
    <row ht="12.75" customHeight="1" r="96">
      <c r="A96" s="146"/>
      <c r="B96" s="135"/>
      <c r="C96" s="151"/>
      <c r="D96" s="149"/>
    </row>
    <row ht="12.75" customHeight="1" r="97">
      <c r="A97" s="146"/>
      <c r="B97" s="135"/>
      <c r="C97" s="151"/>
      <c r="D97" s="149"/>
    </row>
    <row ht="12.75" customHeight="1" r="98">
      <c r="A98" s="146"/>
      <c r="B98" s="135"/>
      <c r="C98" s="151"/>
      <c r="D98" s="149"/>
    </row>
    <row ht="12.75" customHeight="1" r="99">
      <c r="A99" s="146"/>
      <c r="B99" s="135"/>
      <c r="C99" s="151"/>
      <c r="D99" s="149"/>
    </row>
    <row ht="12.75" customHeight="1" r="100">
      <c r="A100" s="146"/>
      <c r="B100" s="135"/>
      <c r="C100" s="151"/>
      <c r="D100" s="149"/>
    </row>
    <row ht="12.75" customHeight="1" r="101">
      <c r="A101" s="146"/>
      <c r="B101" s="135"/>
      <c r="C101" s="151"/>
      <c r="D101" s="149"/>
    </row>
    <row ht="12.75" customHeight="1" r="102">
      <c r="A102" s="146"/>
      <c r="B102" s="135"/>
      <c r="C102" s="151"/>
      <c r="D102" s="149"/>
    </row>
    <row ht="12.75" customHeight="1" r="103">
      <c r="A103" s="146"/>
      <c r="B103" s="135"/>
      <c r="C103" s="151"/>
      <c r="D103" s="149"/>
    </row>
    <row ht="12.75" customHeight="1" r="104">
      <c r="A104" s="146"/>
      <c r="B104" s="135"/>
      <c r="C104" s="151"/>
      <c r="D104" s="149"/>
    </row>
    <row ht="12.75" customHeight="1" r="105">
      <c r="A105" s="146"/>
      <c r="B105" s="135"/>
      <c r="C105" s="151"/>
      <c r="D105" s="149"/>
    </row>
    <row ht="12.75" customHeight="1" r="106">
      <c r="A106" s="146"/>
      <c r="B106" s="135"/>
      <c r="C106" s="151"/>
      <c r="D106" s="149"/>
    </row>
    <row ht="12.75" customHeight="1" r="107">
      <c r="A107" s="146"/>
      <c r="B107" s="135"/>
      <c r="C107" s="151"/>
      <c r="D107" s="149"/>
    </row>
    <row ht="12.75" customHeight="1" r="108">
      <c r="A108" s="146"/>
      <c r="B108" s="135"/>
      <c r="C108" s="151"/>
      <c r="D108" s="149"/>
    </row>
    <row ht="12.75" customHeight="1" r="109">
      <c r="A109" s="146"/>
      <c r="B109" s="135"/>
      <c r="C109" s="151"/>
      <c r="D109" s="149"/>
    </row>
    <row ht="12.75" customHeight="1" r="110">
      <c r="A110" s="146"/>
      <c r="B110" s="135"/>
      <c r="C110" s="151"/>
      <c r="D110" s="149"/>
    </row>
    <row ht="12.75" customHeight="1" r="111">
      <c r="A111" s="146"/>
      <c r="B111" s="135"/>
      <c r="C111" s="151"/>
      <c r="D111" s="149"/>
    </row>
    <row ht="12.75" customHeight="1" r="112">
      <c r="A112" s="146"/>
      <c r="B112" s="135"/>
      <c r="C112" s="151"/>
      <c r="D112" s="149"/>
    </row>
    <row ht="12.75" customHeight="1" r="113">
      <c r="A113" s="146"/>
      <c r="B113" s="135"/>
      <c r="C113" s="151"/>
      <c r="D113" s="149"/>
    </row>
    <row ht="12.75" customHeight="1" r="114">
      <c r="A114" s="146"/>
      <c r="B114" s="135"/>
      <c r="C114" s="151"/>
      <c r="D114" s="149"/>
    </row>
    <row ht="12.75" customHeight="1" r="115">
      <c r="A115" s="146"/>
      <c r="B115" s="135"/>
      <c r="C115" s="151"/>
      <c r="D115" s="149"/>
    </row>
    <row ht="12.75" customHeight="1" r="116">
      <c r="A116" s="146"/>
      <c r="B116" s="135"/>
      <c r="C116" s="151"/>
      <c r="D116" s="149"/>
    </row>
    <row ht="12.75" customHeight="1" r="117">
      <c r="A117" s="146"/>
      <c r="B117" s="135"/>
      <c r="C117" s="151"/>
      <c r="D117" s="149"/>
    </row>
    <row ht="12.75" customHeight="1" r="118">
      <c r="A118" s="146"/>
      <c r="B118" s="135"/>
      <c r="C118" s="151"/>
      <c r="D118" s="149"/>
    </row>
    <row ht="12.75" customHeight="1" r="119">
      <c r="A119" s="146"/>
      <c r="B119" s="135"/>
      <c r="C119" s="151"/>
      <c r="D119" s="149"/>
    </row>
    <row ht="12.75" customHeight="1" r="120">
      <c r="A120" s="146"/>
      <c r="B120" s="135"/>
      <c r="C120" s="151"/>
      <c r="D120" s="149"/>
    </row>
    <row ht="12.75" customHeight="1" r="121">
      <c r="A121" s="146"/>
      <c r="B121" s="135"/>
      <c r="C121" s="151"/>
      <c r="D121" s="149"/>
    </row>
    <row ht="12.75" customHeight="1" r="122">
      <c r="A122" s="146"/>
      <c r="B122" s="135"/>
      <c r="C122" s="151"/>
      <c r="D122" s="149"/>
    </row>
    <row ht="12.75" customHeight="1" r="123">
      <c r="A123" s="146"/>
      <c r="B123" s="135"/>
      <c r="C123" s="151"/>
      <c r="D123" s="149"/>
    </row>
    <row ht="12.75" customHeight="1" r="124">
      <c r="A124" s="146"/>
      <c r="B124" s="135"/>
      <c r="C124" s="151"/>
      <c r="D124" s="149"/>
    </row>
    <row ht="12.75" customHeight="1" r="125">
      <c r="A125" s="146"/>
      <c r="B125" s="135"/>
      <c r="C125" s="151"/>
      <c r="D125" s="149"/>
    </row>
    <row ht="12.75" customHeight="1" r="126">
      <c r="A126" s="146"/>
      <c r="B126" s="135"/>
      <c r="C126" s="151"/>
      <c r="D126" s="149"/>
    </row>
    <row ht="12.75" customHeight="1" r="127">
      <c r="A127" s="146"/>
      <c r="B127" s="135"/>
      <c r="C127" s="151"/>
      <c r="D127" s="149"/>
    </row>
    <row ht="12.75" customHeight="1" r="128">
      <c r="A128" s="146"/>
      <c r="B128" s="135"/>
      <c r="C128" s="151"/>
      <c r="D128" s="149"/>
    </row>
    <row ht="12.75" customHeight="1" r="129">
      <c r="A129" s="146"/>
      <c r="B129" s="135"/>
      <c r="C129" s="151"/>
      <c r="D129" s="149"/>
    </row>
    <row ht="12.75" customHeight="1" r="130">
      <c r="A130" s="146"/>
      <c r="B130" s="135"/>
      <c r="C130" s="151"/>
      <c r="D130" s="149"/>
    </row>
    <row ht="12.75" customHeight="1" r="131">
      <c r="A131" s="146"/>
      <c r="B131" s="135"/>
      <c r="C131" s="151"/>
      <c r="D131" s="149"/>
    </row>
    <row ht="12.75" customHeight="1" r="132">
      <c r="A132" s="146"/>
      <c r="B132" s="135"/>
      <c r="C132" s="151"/>
      <c r="D132" s="149"/>
    </row>
    <row ht="12.75" customHeight="1" r="133">
      <c r="A133" s="146"/>
      <c r="B133" s="135"/>
      <c r="C133" s="151"/>
      <c r="D133" s="149"/>
    </row>
    <row ht="12.75" customHeight="1" r="134">
      <c r="A134" s="146"/>
      <c r="B134" s="135"/>
      <c r="C134" s="151"/>
      <c r="D134" s="149"/>
    </row>
    <row ht="12.75" customHeight="1" r="135">
      <c r="A135" s="146"/>
      <c r="B135" s="135"/>
      <c r="C135" s="151"/>
      <c r="D135" s="149"/>
    </row>
    <row ht="12.75" customHeight="1" r="136">
      <c r="A136" s="146"/>
      <c r="B136" s="135"/>
      <c r="C136" s="151"/>
      <c r="D136" s="149"/>
    </row>
    <row ht="12.75" customHeight="1" r="137">
      <c r="A137" s="146"/>
      <c r="B137" s="135"/>
      <c r="C137" s="151"/>
      <c r="D137" s="149"/>
    </row>
    <row ht="12.75" customHeight="1" r="138">
      <c r="A138" s="146"/>
      <c r="B138" s="135"/>
      <c r="C138" s="151"/>
      <c r="D138" s="149"/>
    </row>
    <row ht="12.75" customHeight="1" r="139">
      <c r="A139" s="146"/>
      <c r="B139" s="135"/>
      <c r="C139" s="151"/>
      <c r="D139" s="149"/>
    </row>
    <row ht="12.75" customHeight="1" r="140">
      <c r="A140" s="146"/>
      <c r="B140" s="135"/>
      <c r="C140" s="151"/>
      <c r="D140" s="149"/>
    </row>
    <row ht="12.75" customHeight="1" r="141">
      <c r="A141" s="146"/>
      <c r="B141" s="135"/>
      <c r="C141" s="151"/>
      <c r="D141" s="149"/>
    </row>
    <row ht="12.75" customHeight="1" r="142">
      <c r="A142" s="146"/>
      <c r="B142" s="135"/>
      <c r="C142" s="151"/>
      <c r="D142" s="149"/>
    </row>
    <row ht="12.75" customHeight="1" r="143">
      <c r="A143" s="146"/>
      <c r="B143" s="135"/>
      <c r="C143" s="151"/>
      <c r="D143" s="149"/>
    </row>
    <row ht="12.75" customHeight="1" r="144">
      <c r="A144" s="146"/>
      <c r="B144" s="135"/>
      <c r="C144" s="151"/>
      <c r="D144" s="149"/>
    </row>
    <row ht="12.75" customHeight="1" r="145">
      <c r="A145" s="146"/>
      <c r="B145" s="135"/>
      <c r="C145" s="151"/>
      <c r="D145" s="149"/>
    </row>
    <row ht="12.75" customHeight="1" r="146">
      <c r="A146" s="146"/>
      <c r="B146" s="135"/>
      <c r="C146" s="151"/>
      <c r="D146" s="149"/>
    </row>
    <row ht="12.75" customHeight="1" r="147">
      <c r="A147" s="146"/>
      <c r="B147" s="135"/>
      <c r="C147" s="151"/>
      <c r="D147" s="149"/>
    </row>
    <row ht="12.75" customHeight="1" r="148">
      <c r="A148" s="146"/>
      <c r="B148" s="135"/>
      <c r="C148" s="151"/>
      <c r="D148" s="149"/>
    </row>
    <row ht="12.75" customHeight="1" r="149">
      <c r="A149" s="146"/>
      <c r="B149" s="135"/>
      <c r="C149" s="151"/>
      <c r="D149" s="149"/>
    </row>
    <row ht="12.75" customHeight="1" r="150">
      <c r="A150" s="146"/>
      <c r="B150" s="135"/>
      <c r="C150" s="151"/>
      <c r="D150" s="149"/>
    </row>
    <row ht="12.75" customHeight="1" r="151">
      <c r="A151" s="146"/>
      <c r="B151" s="135"/>
      <c r="C151" s="151"/>
      <c r="D151" s="149"/>
    </row>
    <row ht="12.75" customHeight="1" r="152">
      <c r="A152" s="146"/>
      <c r="B152" s="135"/>
      <c r="C152" s="151"/>
      <c r="D152" s="149"/>
    </row>
    <row ht="12.75" customHeight="1" r="153">
      <c r="A153" s="146"/>
      <c r="B153" s="135"/>
      <c r="C153" s="151"/>
      <c r="D153" s="149"/>
    </row>
    <row ht="12.75" customHeight="1" r="154">
      <c r="A154" s="146"/>
      <c r="B154" s="135"/>
      <c r="C154" s="151"/>
      <c r="D154" s="149"/>
    </row>
    <row ht="12.75" customHeight="1" r="155">
      <c r="A155" s="146"/>
      <c r="B155" s="135"/>
      <c r="C155" s="151"/>
      <c r="D155" s="149"/>
    </row>
    <row ht="12.75" customHeight="1" r="156">
      <c r="A156" s="146"/>
      <c r="B156" s="135"/>
      <c r="C156" s="151"/>
      <c r="D156" s="149"/>
    </row>
    <row ht="12.75" customHeight="1" r="157">
      <c r="A157" s="146"/>
      <c r="B157" s="135"/>
      <c r="C157" s="151"/>
      <c r="D157" s="149"/>
    </row>
    <row ht="12.75" customHeight="1" r="158">
      <c r="A158" s="146"/>
      <c r="B158" s="135"/>
      <c r="C158" s="151"/>
      <c r="D158" s="149"/>
    </row>
    <row ht="12.75" customHeight="1" r="159">
      <c r="A159" s="146"/>
      <c r="B159" s="135"/>
      <c r="C159" s="151"/>
      <c r="D159" s="149"/>
    </row>
    <row ht="12.75" customHeight="1" r="160">
      <c r="A160" s="146"/>
      <c r="B160" s="135"/>
      <c r="C160" s="151"/>
      <c r="D160" s="149"/>
    </row>
    <row ht="12.75" customHeight="1" r="161">
      <c r="A161" s="146"/>
      <c r="B161" s="135"/>
      <c r="C161" s="151"/>
      <c r="D161" s="149"/>
    </row>
    <row ht="12.75" customHeight="1" r="162">
      <c r="A162" s="146"/>
      <c r="B162" s="135"/>
      <c r="C162" s="151"/>
      <c r="D162" s="149"/>
    </row>
    <row ht="12.75" customHeight="1" r="163">
      <c r="A163" s="146"/>
      <c r="B163" s="135"/>
      <c r="C163" s="151"/>
      <c r="D163" s="149"/>
    </row>
    <row ht="12.75" customHeight="1" r="164">
      <c r="A164" s="146"/>
      <c r="B164" s="135"/>
      <c r="C164" s="151"/>
      <c r="D164" s="149"/>
    </row>
    <row ht="12.75" customHeight="1" r="165">
      <c r="A165" s="146"/>
      <c r="B165" s="135"/>
      <c r="C165" s="151"/>
      <c r="D165" s="149"/>
    </row>
    <row ht="12.75" customHeight="1" r="166">
      <c r="A166" s="146"/>
      <c r="B166" s="135"/>
      <c r="C166" s="151"/>
      <c r="D166" s="149"/>
    </row>
    <row ht="12.75" customHeight="1" r="167">
      <c r="A167" s="146"/>
      <c r="B167" s="135"/>
      <c r="C167" s="151"/>
      <c r="D167" s="149"/>
    </row>
    <row ht="12.75" customHeight="1" r="168">
      <c r="A168" s="146"/>
      <c r="B168" s="135"/>
      <c r="C168" s="151"/>
      <c r="D168" s="149"/>
    </row>
    <row ht="12.75" customHeight="1" r="169">
      <c r="A169" s="146"/>
      <c r="B169" s="135"/>
      <c r="C169" s="151"/>
      <c r="D169" s="149"/>
    </row>
    <row ht="12.75" customHeight="1" r="170">
      <c r="A170" s="146"/>
      <c r="B170" s="135"/>
      <c r="C170" s="151"/>
      <c r="D170" s="149"/>
    </row>
    <row ht="12.75" customHeight="1" r="171">
      <c r="A171" s="146"/>
      <c r="B171" s="135"/>
      <c r="C171" s="151"/>
      <c r="D171" s="149"/>
    </row>
    <row ht="12.75" customHeight="1" r="172">
      <c r="A172" s="146"/>
      <c r="B172" s="135"/>
      <c r="C172" s="151"/>
      <c r="D172" s="149"/>
    </row>
    <row ht="12.75" customHeight="1" r="173">
      <c r="A173" s="146"/>
      <c r="B173" s="135"/>
      <c r="C173" s="151"/>
      <c r="D173" s="149"/>
    </row>
    <row ht="12.75" customHeight="1" r="174">
      <c r="A174" s="146"/>
      <c r="B174" s="135"/>
      <c r="C174" s="151"/>
      <c r="D174" s="149"/>
    </row>
    <row ht="12.75" customHeight="1" r="175">
      <c r="A175" s="146"/>
      <c r="B175" s="135"/>
      <c r="C175" s="151"/>
      <c r="D175" s="149"/>
    </row>
    <row ht="12.75" customHeight="1" r="176">
      <c r="A176" s="146"/>
      <c r="B176" s="135"/>
      <c r="C176" s="151"/>
      <c r="D176" s="149"/>
    </row>
    <row ht="12.75" customHeight="1" r="177">
      <c r="A177" s="146"/>
      <c r="B177" s="135"/>
      <c r="C177" s="151"/>
      <c r="D177" s="149"/>
    </row>
    <row ht="12.75" customHeight="1" r="178">
      <c r="A178" s="146"/>
      <c r="B178" s="135"/>
      <c r="C178" s="151"/>
      <c r="D178" s="149"/>
    </row>
    <row ht="12.75" customHeight="1" r="179">
      <c r="A179" s="146"/>
      <c r="B179" s="135"/>
      <c r="C179" s="151"/>
      <c r="D179" s="149"/>
    </row>
    <row ht="12.75" customHeight="1" r="180">
      <c r="A180" s="146"/>
      <c r="B180" s="135"/>
      <c r="C180" s="151"/>
      <c r="D180" s="149"/>
    </row>
    <row ht="12.75" customHeight="1" r="181">
      <c r="A181" s="146"/>
      <c r="B181" s="135"/>
      <c r="C181" s="151"/>
      <c r="D181" s="149"/>
    </row>
    <row ht="12.75" customHeight="1" r="182">
      <c r="A182" s="146"/>
      <c r="B182" s="135"/>
      <c r="C182" s="151"/>
      <c r="D182" s="149"/>
    </row>
    <row ht="12.75" customHeight="1" r="183">
      <c r="A183" s="146"/>
      <c r="B183" s="135"/>
      <c r="C183" s="151"/>
      <c r="D183" s="149"/>
    </row>
    <row ht="12.75" customHeight="1" r="184">
      <c r="A184" s="146"/>
      <c r="B184" s="135"/>
      <c r="C184" s="151"/>
      <c r="D184" s="149"/>
    </row>
    <row ht="12.75" customHeight="1" r="185">
      <c r="A185" s="146"/>
      <c r="B185" s="135"/>
      <c r="C185" s="151"/>
      <c r="D185" s="149"/>
    </row>
    <row ht="12.75" customHeight="1" r="186">
      <c r="A186" s="146"/>
      <c r="B186" s="135"/>
      <c r="C186" s="151"/>
      <c r="D186" s="149"/>
    </row>
    <row ht="12.75" customHeight="1" r="187">
      <c r="A187" s="146"/>
      <c r="B187" s="135"/>
      <c r="C187" s="151"/>
      <c r="D187" s="149"/>
    </row>
    <row ht="12.75" customHeight="1" r="188">
      <c r="A188" s="146"/>
      <c r="B188" s="135"/>
      <c r="C188" s="151"/>
      <c r="D188" s="149"/>
    </row>
    <row ht="12.75" customHeight="1" r="189">
      <c r="A189" s="146"/>
      <c r="B189" s="135"/>
      <c r="C189" s="151"/>
      <c r="D189" s="149"/>
    </row>
    <row ht="12.75" customHeight="1" r="190">
      <c r="A190" s="146"/>
      <c r="B190" s="135"/>
      <c r="C190" s="151"/>
      <c r="D190" s="149"/>
    </row>
    <row ht="12.75" customHeight="1" r="191">
      <c r="A191" s="146"/>
      <c r="B191" s="135"/>
      <c r="C191" s="151"/>
      <c r="D191" s="149"/>
    </row>
    <row ht="12.75" customHeight="1" r="192">
      <c r="A192" s="146"/>
      <c r="B192" s="135"/>
      <c r="C192" s="151"/>
      <c r="D192" s="149"/>
    </row>
    <row ht="12.75" customHeight="1" r="193">
      <c r="A193" s="146"/>
      <c r="B193" s="135"/>
      <c r="C193" s="151"/>
      <c r="D193" s="149"/>
    </row>
    <row ht="12.75" customHeight="1" r="194">
      <c r="A194" s="146"/>
      <c r="B194" s="135"/>
      <c r="C194" s="151"/>
      <c r="D194" s="149"/>
    </row>
    <row ht="12.75" customHeight="1" r="195">
      <c r="A195" s="146"/>
      <c r="B195" s="135"/>
      <c r="C195" s="151"/>
      <c r="D195" s="149"/>
    </row>
    <row ht="12.75" customHeight="1" r="196">
      <c r="A196" s="146"/>
      <c r="B196" s="135"/>
      <c r="C196" s="151"/>
      <c r="D196" s="149"/>
    </row>
    <row ht="12.75" customHeight="1" r="197">
      <c r="A197" s="146"/>
      <c r="B197" s="135"/>
      <c r="C197" s="151"/>
      <c r="D197" s="149"/>
    </row>
    <row ht="12.75" customHeight="1" r="198">
      <c r="A198" s="146"/>
      <c r="B198" s="135"/>
      <c r="C198" s="151"/>
      <c r="D198" s="149"/>
    </row>
    <row ht="12.75" customHeight="1" r="199">
      <c r="A199" s="146"/>
      <c r="B199" s="135"/>
      <c r="C199" s="151"/>
      <c r="D199" s="149"/>
    </row>
    <row ht="12.75" customHeight="1" r="200">
      <c r="A200" s="146"/>
      <c r="B200" s="135"/>
      <c r="C200" s="151"/>
      <c r="D200" s="149"/>
    </row>
    <row ht="12.75" customHeight="1" r="201">
      <c r="A201" s="146"/>
      <c r="B201" s="135"/>
      <c r="C201" s="151"/>
      <c r="D201" s="149"/>
    </row>
    <row ht="12.75" customHeight="1" r="202">
      <c r="A202" s="146"/>
      <c r="B202" s="135"/>
      <c r="C202" s="151"/>
      <c r="D202" s="149"/>
    </row>
    <row ht="12.75" customHeight="1" r="203">
      <c r="A203" s="146"/>
      <c r="B203" s="135"/>
      <c r="C203" s="151"/>
      <c r="D203" s="149"/>
    </row>
    <row ht="12.75" customHeight="1" r="204">
      <c r="A204" s="146"/>
      <c r="B204" s="135"/>
      <c r="C204" s="151"/>
      <c r="D204" s="149"/>
    </row>
    <row ht="12.75" customHeight="1" r="205">
      <c r="A205" s="146"/>
      <c r="B205" s="135"/>
      <c r="C205" s="151"/>
      <c r="D205" s="149"/>
    </row>
    <row ht="12.75" customHeight="1" r="206">
      <c r="A206" s="146"/>
      <c r="B206" s="135"/>
      <c r="C206" s="151"/>
      <c r="D206" s="149"/>
    </row>
    <row ht="12.75" customHeight="1" r="207">
      <c r="A207" s="146"/>
      <c r="B207" s="135"/>
      <c r="C207" s="151"/>
      <c r="D207" s="149"/>
    </row>
    <row ht="12.75" customHeight="1" r="208">
      <c r="A208" s="146"/>
      <c r="B208" s="135"/>
      <c r="C208" s="151"/>
      <c r="D208" s="149"/>
    </row>
    <row ht="12.75" customHeight="1" r="209">
      <c r="A209" s="146"/>
      <c r="B209" s="135"/>
      <c r="C209" s="151"/>
      <c r="D209" s="149"/>
    </row>
    <row ht="12.75" customHeight="1" r="210">
      <c r="A210" s="146"/>
      <c r="B210" s="135"/>
      <c r="C210" s="151"/>
      <c r="D210" s="149"/>
    </row>
    <row ht="12.75" customHeight="1" r="211">
      <c r="A211" s="146"/>
      <c r="B211" s="135"/>
      <c r="C211" s="151"/>
      <c r="D211" s="149"/>
    </row>
    <row ht="12.75" customHeight="1" r="212">
      <c r="A212" s="146"/>
      <c r="B212" s="135"/>
      <c r="C212" s="151"/>
      <c r="D212" s="149"/>
    </row>
    <row ht="12.75" customHeight="1" r="213">
      <c r="A213" s="146"/>
      <c r="B213" s="135"/>
      <c r="C213" s="151"/>
      <c r="D213" s="149"/>
    </row>
    <row ht="12.75" customHeight="1" r="214">
      <c r="A214" s="146"/>
      <c r="B214" s="135"/>
      <c r="C214" s="151"/>
      <c r="D214" s="149"/>
    </row>
    <row ht="12.75" customHeight="1" r="215">
      <c r="A215" s="146"/>
      <c r="B215" s="135"/>
      <c r="C215" s="151"/>
      <c r="D215" s="149"/>
    </row>
    <row ht="12.75" customHeight="1" r="216">
      <c r="A216" s="146"/>
      <c r="B216" s="135"/>
      <c r="C216" s="151"/>
      <c r="D216" s="149"/>
    </row>
    <row ht="12.75" customHeight="1" r="217">
      <c r="A217" s="146"/>
      <c r="B217" s="135"/>
      <c r="C217" s="151"/>
      <c r="D217" s="149"/>
    </row>
    <row ht="12.75" customHeight="1" r="218">
      <c r="A218" s="146"/>
      <c r="B218" s="135"/>
      <c r="C218" s="151"/>
      <c r="D218" s="149"/>
    </row>
    <row ht="12.75" customHeight="1" r="219">
      <c r="A219" s="146"/>
      <c r="B219" s="135"/>
      <c r="C219" s="151"/>
      <c r="D219" s="149"/>
    </row>
    <row ht="12.75" customHeight="1" r="220">
      <c r="A220" s="146"/>
      <c r="B220" s="135"/>
      <c r="C220" s="151"/>
      <c r="D220" s="149"/>
    </row>
    <row ht="12.75" customHeight="1" r="221">
      <c r="A221" s="146"/>
      <c r="B221" s="135"/>
      <c r="C221" s="151"/>
      <c r="D221" s="149"/>
    </row>
    <row ht="12.75" customHeight="1" r="222">
      <c r="A222" s="146"/>
      <c r="B222" s="135"/>
      <c r="C222" s="151"/>
      <c r="D222" s="149"/>
    </row>
    <row ht="12.75" customHeight="1" r="223">
      <c r="A223" s="146"/>
      <c r="B223" s="135"/>
      <c r="C223" s="151"/>
      <c r="D223" s="149"/>
    </row>
    <row ht="15.75" customHeight="1" r="224"/>
    <row ht="15.75" customHeight="1" r="225"/>
    <row ht="15.75" customHeight="1" r="226"/>
    <row ht="15.75" customHeight="1" r="227"/>
    <row ht="15.75" customHeight="1" r="228"/>
    <row ht="15.75" customHeight="1" r="229"/>
    <row ht="15.75" customHeight="1" r="230"/>
    <row ht="15.75" customHeight="1" r="231"/>
    <row ht="15.75" customHeight="1" r="232"/>
    <row ht="15.75" customHeight="1" r="233"/>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sheetData>
  <mergeCells count="13">
    <mergeCell ref="A3:A7"/>
    <mergeCell ref="B3:B7"/>
    <mergeCell ref="D3:D7"/>
    <mergeCell ref="A8:A9"/>
    <mergeCell ref="B8:B9"/>
    <mergeCell ref="D8:D9"/>
    <mergeCell ref="I10:I15"/>
    <mergeCell ref="J10:J15"/>
    <mergeCell ref="L10:L15"/>
    <mergeCell ref="A10:A15"/>
    <mergeCell ref="B10:B15"/>
    <mergeCell ref="D10:D15"/>
    <mergeCell ref="K10:K15"/>
  </mergeCells>
  <conditionalFormatting sqref="E7:H9">
    <cfRule type="cellIs" priority="1" dxfId="0" operator="equal" stopIfTrue="1">
      <formula>"C"</formula>
    </cfRule>
  </conditionalFormatting>
  <conditionalFormatting sqref="E7:H9">
    <cfRule type="cellIs" priority="2" dxfId="1" operator="equal" stopIfTrue="1">
      <formula>"B"</formula>
    </cfRule>
  </conditionalFormatting>
  <conditionalFormatting sqref="E7:H9">
    <cfRule type="cellIs" priority="3" dxfId="2" operator="equal" stopIfTrue="1">
      <formula>"A"</formula>
    </cfRule>
  </conditionalFormatting>
  <conditionalFormatting sqref="E7:H9">
    <cfRule type="cellIs" priority="4" dxfId="3" operator="equal" stopIfTrue="1">
      <formula>"D"</formula>
    </cfRule>
  </conditionalFormatting>
  <conditionalFormatting sqref="E10:H15">
    <cfRule type="cellIs" priority="5" dxfId="4" operator="equal" stopIfTrue="1">
      <formula>"A"</formula>
    </cfRule>
  </conditionalFormatting>
  <conditionalFormatting sqref="E10:H15">
    <cfRule type="cellIs" priority="6" dxfId="5" operator="equal" stopIfTrue="1">
      <formula>"D"</formula>
    </cfRule>
  </conditionalFormatting>
  <conditionalFormatting sqref="E10:H15">
    <cfRule type="cellIs" priority="7" dxfId="6" operator="equal" stopIfTrue="1">
      <formula>"C"</formula>
    </cfRule>
  </conditionalFormatting>
  <conditionalFormatting sqref="E10:H15">
    <cfRule type="cellIs" priority="8" dxfId="7" operator="equal" stopIfTrue="1">
      <formula>"B"</formula>
    </cfRule>
  </conditionalFormatting>
  <conditionalFormatting sqref="D10">
    <cfRule type="cellIs" priority="9" dxfId="8" operator="equal" stopIfTrue="1">
      <formula>"C"</formula>
    </cfRule>
  </conditionalFormatting>
  <conditionalFormatting sqref="D10">
    <cfRule type="cellIs" priority="10" dxfId="9" operator="equal" stopIfTrue="1">
      <formula>"B"</formula>
    </cfRule>
  </conditionalFormatting>
  <conditionalFormatting sqref="D10">
    <cfRule type="cellIs" priority="11" dxfId="10" operator="equal" stopIfTrue="1">
      <formula>"A"</formula>
    </cfRule>
  </conditionalFormatting>
  <conditionalFormatting sqref="D10">
    <cfRule type="cellIs" priority="12" dxfId="11" operator="equal" stopIfTrue="1">
      <formula>"D"</formula>
    </cfRule>
  </conditionalFormatting>
  <conditionalFormatting sqref="E3:H6">
    <cfRule type="cellIs" priority="13" dxfId="12" operator="equal" stopIfTrue="1">
      <formula>"C"</formula>
    </cfRule>
  </conditionalFormatting>
  <conditionalFormatting sqref="E3:H6">
    <cfRule type="cellIs" priority="14" dxfId="13" operator="equal" stopIfTrue="1">
      <formula>"B"</formula>
    </cfRule>
  </conditionalFormatting>
  <conditionalFormatting sqref="E3:H6">
    <cfRule type="cellIs" priority="15" dxfId="14" operator="equal" stopIfTrue="1">
      <formula>"A"</formula>
    </cfRule>
  </conditionalFormatting>
  <conditionalFormatting sqref="E3:H6">
    <cfRule type="cellIs" priority="16" dxfId="15" operator="equal" stopIfTrue="1">
      <formula>"D"</formula>
    </cfRule>
  </conditionalFormatting>
  <hyperlinks>
    <hyperlink r:id="rId1" location="mesures?preview=poi.5cc6c53540bb4e92423ee0aa" ref="A3"/>
    <hyperlink r:id="rId2" ref="B3"/>
    <hyperlink r:id="rId1" location="mesures?preview=poi.5cc6c5a440bb4ea9423ee0b0" ref="A8"/>
    <hyperlink r:id="rId1" location="mesures?preview=poi.5cc6c27d40bb4e75413ee29f" ref="A10"/>
  </hyperlinks>
  <printOptions headings="0" gridLines="1" gridLinesSet="1"/>
  <pageMargins left="0.69999999999999996" right="0.69999999999999996" top="0.75" bottom="0.75" header="0.5" footer="0.5"/>
  <pageSetup paperSize="9" orientation="portrait"/>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80">
      <pane state="frozen" topLeftCell="B3" xSplit="1" ySplit="2"/>
      <selection activeCell="L13" activeCellId="0" sqref="L13"/>
    </sheetView>
  </sheetViews>
  <sheetFormatPr baseColWidth="10" customHeight="1" defaultColWidth="14.44140625" defaultRowHeight="15"/>
  <cols>
    <col customWidth="1" min="1" max="1" width="45.6640625"/>
    <col customWidth="1" min="2" max="2" style="154" width="23"/>
    <col customWidth="1" min="3" max="5" width="35.6640625"/>
    <col customWidth="1" min="6" max="6" width="30.88671875"/>
    <col customWidth="1" min="7" max="10" width="16"/>
    <col customWidth="1" min="11" max="11" width="36.33203125"/>
    <col customWidth="1" min="12" max="14" width="23.6640625"/>
    <col customWidth="1" min="15" max="15" width="18.44140625"/>
    <col customWidth="1" min="16" max="27" width="11.44140625"/>
  </cols>
  <sheetData>
    <row ht="95.099999999999994" customHeight="1" r="1">
      <c r="A1" s="40"/>
      <c r="B1" s="155" t="s">
        <v>78</v>
      </c>
      <c r="C1" s="156"/>
      <c r="D1" s="156"/>
      <c r="E1" s="156"/>
      <c r="F1" s="43"/>
      <c r="G1" s="44"/>
      <c r="H1" s="44"/>
      <c r="I1" s="44"/>
      <c r="J1" s="44"/>
      <c r="K1" s="44"/>
      <c r="L1" s="44"/>
      <c r="M1" s="44"/>
      <c r="N1" s="44"/>
      <c r="O1" s="44"/>
      <c r="P1" s="44"/>
      <c r="Q1" s="44"/>
      <c r="R1" s="44"/>
      <c r="S1" s="44"/>
      <c r="T1" s="44"/>
      <c r="U1" s="44"/>
      <c r="V1" s="44"/>
      <c r="W1" s="44"/>
      <c r="X1" s="44"/>
      <c r="Y1" s="44"/>
      <c r="Z1" s="44"/>
      <c r="AA1" s="44"/>
    </row>
    <row customFormat="1" ht="120" customHeight="1" r="2" s="154">
      <c r="A2" s="157" t="s">
        <v>35</v>
      </c>
      <c r="B2" s="158" t="s">
        <v>79</v>
      </c>
      <c r="C2" s="49"/>
      <c r="D2" s="159"/>
      <c r="E2" s="159"/>
      <c r="F2" s="159" t="s">
        <v>38</v>
      </c>
      <c r="G2" s="50" t="s">
        <v>39</v>
      </c>
      <c r="H2" s="50" t="s">
        <v>40</v>
      </c>
      <c r="I2" s="50" t="s">
        <v>41</v>
      </c>
      <c r="J2" s="50" t="s">
        <v>42</v>
      </c>
      <c r="K2" s="50" t="s">
        <v>43</v>
      </c>
      <c r="L2" s="52" t="s">
        <v>44</v>
      </c>
      <c r="M2" s="50" t="s">
        <v>45</v>
      </c>
      <c r="N2" s="51" t="s">
        <v>46</v>
      </c>
      <c r="O2" s="160"/>
      <c r="P2" s="160"/>
      <c r="Q2" s="160"/>
      <c r="R2" s="160"/>
      <c r="S2" s="160"/>
      <c r="T2" s="160"/>
      <c r="U2" s="160"/>
      <c r="V2" s="160"/>
      <c r="W2" s="160"/>
      <c r="X2" s="160"/>
      <c r="Y2" s="160"/>
      <c r="Z2" s="160"/>
      <c r="AA2" s="160"/>
    </row>
    <row ht="191.09999999999999" customHeight="1" r="3">
      <c r="A3" s="161" t="s">
        <v>80</v>
      </c>
      <c r="B3" s="162" t="s">
        <v>81</v>
      </c>
      <c r="C3" s="163" t="s">
        <v>82</v>
      </c>
      <c r="D3" s="164" t="s">
        <v>83</v>
      </c>
      <c r="E3" s="165" t="s">
        <v>84</v>
      </c>
      <c r="F3" s="166" t="s">
        <v>85</v>
      </c>
      <c r="G3" s="167" t="s">
        <v>53</v>
      </c>
      <c r="H3" s="168"/>
      <c r="I3" s="168"/>
      <c r="J3" s="169"/>
      <c r="K3" s="170" t="s">
        <v>86</v>
      </c>
      <c r="L3" s="171"/>
      <c r="M3" s="171"/>
      <c r="N3" s="172"/>
    </row>
    <row ht="191.09999999999999" customHeight="1" r="4">
      <c r="A4" s="161" t="s">
        <v>87</v>
      </c>
      <c r="B4" s="162" t="s">
        <v>81</v>
      </c>
      <c r="C4" s="163" t="s">
        <v>82</v>
      </c>
      <c r="D4" s="164" t="s">
        <v>83</v>
      </c>
      <c r="E4" s="165" t="s">
        <v>84</v>
      </c>
      <c r="F4" s="166" t="s">
        <v>85</v>
      </c>
      <c r="G4" s="167" t="s">
        <v>53</v>
      </c>
      <c r="H4" s="168"/>
      <c r="I4" s="168"/>
      <c r="J4" s="169"/>
      <c r="K4" s="170" t="s">
        <v>86</v>
      </c>
      <c r="L4" s="171"/>
      <c r="M4" s="171"/>
      <c r="N4" s="172"/>
    </row>
    <row ht="191.09999999999999" customHeight="1" r="5">
      <c r="A5" s="161" t="s">
        <v>88</v>
      </c>
      <c r="B5" s="162" t="s">
        <v>81</v>
      </c>
      <c r="C5" s="163" t="s">
        <v>89</v>
      </c>
      <c r="D5" s="164" t="s">
        <v>90</v>
      </c>
      <c r="E5" s="165" t="s">
        <v>91</v>
      </c>
      <c r="F5" s="166"/>
      <c r="G5" s="167" t="s">
        <v>53</v>
      </c>
      <c r="H5" s="168"/>
      <c r="I5" s="168"/>
      <c r="J5" s="169"/>
      <c r="K5" s="173" t="s">
        <v>92</v>
      </c>
      <c r="L5" s="171"/>
      <c r="M5" s="171"/>
      <c r="N5" s="172"/>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row>
    <row ht="191.09999999999999" customHeight="1" r="6">
      <c r="A6" s="174" t="s">
        <v>93</v>
      </c>
      <c r="B6" s="175" t="s">
        <v>94</v>
      </c>
      <c r="C6" s="176" t="s">
        <v>95</v>
      </c>
      <c r="D6" s="177" t="s">
        <v>96</v>
      </c>
      <c r="E6" s="73" t="s">
        <v>97</v>
      </c>
      <c r="F6" s="178" t="s">
        <v>98</v>
      </c>
      <c r="G6" s="179" t="s">
        <v>51</v>
      </c>
      <c r="H6" s="168"/>
      <c r="I6" s="180"/>
      <c r="J6" s="181"/>
      <c r="K6" s="170" t="s">
        <v>92</v>
      </c>
      <c r="L6" s="168"/>
      <c r="M6" s="168"/>
      <c r="N6" s="169"/>
    </row>
    <row ht="111" customHeight="1" r="7">
      <c r="A7" s="182" t="s">
        <v>99</v>
      </c>
      <c r="B7" s="162"/>
      <c r="C7" s="183" t="s">
        <v>100</v>
      </c>
      <c r="D7" s="164" t="s">
        <v>101</v>
      </c>
      <c r="E7" s="165" t="s">
        <v>102</v>
      </c>
      <c r="F7" s="166" t="s">
        <v>103</v>
      </c>
      <c r="G7" s="179" t="s">
        <v>51</v>
      </c>
      <c r="H7" s="168"/>
      <c r="I7" s="180"/>
      <c r="J7" s="184"/>
      <c r="K7" s="170" t="s">
        <v>104</v>
      </c>
      <c r="L7" s="168"/>
      <c r="M7" s="185"/>
      <c r="N7" s="169"/>
      <c r="O7" s="94"/>
    </row>
    <row ht="104.7" customHeight="1" r="8">
      <c r="A8" s="54" t="s">
        <v>105</v>
      </c>
      <c r="B8" s="186" t="s">
        <v>106</v>
      </c>
      <c r="C8" s="187" t="s">
        <v>107</v>
      </c>
      <c r="D8" s="188" t="s">
        <v>108</v>
      </c>
      <c r="E8" s="85" t="s">
        <v>109</v>
      </c>
      <c r="F8" s="189" t="s">
        <v>110</v>
      </c>
      <c r="G8" s="190" t="s">
        <v>53</v>
      </c>
      <c r="H8" s="191"/>
      <c r="I8" s="191"/>
      <c r="J8" s="192"/>
      <c r="K8" s="193" t="s">
        <v>111</v>
      </c>
      <c r="L8" s="194"/>
      <c r="M8" s="195"/>
      <c r="N8" s="196"/>
      <c r="O8" s="110"/>
      <c r="P8" s="110"/>
      <c r="Q8" s="110"/>
      <c r="R8" s="110"/>
      <c r="S8" s="110"/>
      <c r="T8" s="110"/>
      <c r="U8" s="110"/>
      <c r="V8" s="110"/>
      <c r="W8" s="110"/>
      <c r="X8" s="110"/>
      <c r="Y8" s="110"/>
      <c r="Z8" s="110"/>
      <c r="AA8" s="110"/>
    </row>
    <row ht="131.69999999999999" customHeight="1" r="9">
      <c r="A9" s="65"/>
      <c r="B9" s="197"/>
      <c r="C9" s="198" t="s">
        <v>112</v>
      </c>
      <c r="D9" s="199" t="s">
        <v>113</v>
      </c>
      <c r="E9" s="67" t="s">
        <v>114</v>
      </c>
      <c r="F9" s="200"/>
      <c r="G9" s="201"/>
      <c r="H9" s="116"/>
      <c r="I9" s="116"/>
      <c r="J9" s="202"/>
      <c r="K9" s="203"/>
      <c r="L9" s="116"/>
      <c r="M9" s="204"/>
      <c r="N9" s="117"/>
      <c r="O9" s="110"/>
      <c r="P9" s="110"/>
      <c r="Q9" s="110"/>
      <c r="R9" s="110"/>
      <c r="S9" s="110"/>
      <c r="T9" s="110"/>
      <c r="U9" s="110"/>
      <c r="V9" s="110"/>
      <c r="W9" s="110"/>
      <c r="X9" s="110"/>
      <c r="Y9" s="110"/>
      <c r="Z9" s="110"/>
      <c r="AA9" s="110"/>
    </row>
    <row ht="176.25" customHeight="1" r="10">
      <c r="A10" s="71"/>
      <c r="B10" s="205"/>
      <c r="C10" s="206" t="s">
        <v>115</v>
      </c>
      <c r="D10" s="207" t="s">
        <v>116</v>
      </c>
      <c r="E10" s="120"/>
      <c r="F10" s="208"/>
      <c r="G10" s="209"/>
      <c r="H10" s="126"/>
      <c r="I10" s="126"/>
      <c r="J10" s="210"/>
      <c r="K10" s="211"/>
      <c r="L10" s="126"/>
      <c r="M10" s="212"/>
      <c r="N10" s="128"/>
      <c r="O10" s="110"/>
      <c r="P10" s="110"/>
      <c r="Q10" s="110"/>
      <c r="R10" s="110"/>
      <c r="S10" s="110"/>
      <c r="T10" s="110"/>
      <c r="U10" s="110"/>
      <c r="V10" s="110"/>
      <c r="W10" s="110"/>
      <c r="X10" s="110"/>
      <c r="Y10" s="110"/>
      <c r="Z10" s="110"/>
      <c r="AA10" s="110"/>
    </row>
    <row ht="117.59999999999999" customHeight="1" r="11">
      <c r="A11" s="213" t="s">
        <v>117</v>
      </c>
      <c r="B11" s="214"/>
      <c r="C11" s="183" t="s">
        <v>118</v>
      </c>
      <c r="D11" s="164" t="s">
        <v>119</v>
      </c>
      <c r="E11" s="165" t="s">
        <v>120</v>
      </c>
      <c r="F11" s="215" t="s">
        <v>121</v>
      </c>
      <c r="G11" s="167" t="s">
        <v>53</v>
      </c>
      <c r="H11" s="168"/>
      <c r="I11" s="168"/>
      <c r="J11" s="216"/>
      <c r="K11" s="217" t="s">
        <v>122</v>
      </c>
      <c r="L11" s="171"/>
      <c r="M11" s="218"/>
      <c r="N11" s="172"/>
      <c r="O11" s="110"/>
      <c r="P11" s="110"/>
      <c r="Q11" s="110"/>
      <c r="R11" s="110"/>
      <c r="S11" s="110"/>
      <c r="T11" s="110"/>
      <c r="U11" s="110"/>
      <c r="V11" s="110"/>
      <c r="W11" s="110"/>
      <c r="X11" s="110"/>
      <c r="Y11" s="110"/>
      <c r="Z11" s="110"/>
      <c r="AA11" s="110"/>
    </row>
    <row ht="226.34999999999999" customHeight="1" r="12">
      <c r="A12" s="213" t="s">
        <v>123</v>
      </c>
      <c r="B12" s="162" t="s">
        <v>124</v>
      </c>
      <c r="C12" s="183" t="s">
        <v>125</v>
      </c>
      <c r="D12" s="164" t="s">
        <v>126</v>
      </c>
      <c r="E12" s="165" t="s">
        <v>127</v>
      </c>
      <c r="F12" s="215" t="s">
        <v>128</v>
      </c>
      <c r="G12" s="167" t="s">
        <v>53</v>
      </c>
      <c r="H12" s="168"/>
      <c r="I12" s="185"/>
      <c r="J12" s="169"/>
      <c r="K12" s="170" t="s">
        <v>129</v>
      </c>
      <c r="L12" s="171"/>
      <c r="M12" s="171"/>
      <c r="N12" s="219"/>
      <c r="O12" s="110"/>
      <c r="P12" s="110"/>
      <c r="Q12" s="110"/>
      <c r="R12" s="110"/>
      <c r="S12" s="110"/>
      <c r="T12" s="110"/>
      <c r="U12" s="110"/>
      <c r="V12" s="110"/>
      <c r="W12" s="110"/>
      <c r="X12" s="110"/>
      <c r="Y12" s="110"/>
      <c r="Z12" s="110"/>
      <c r="AA12" s="110"/>
    </row>
    <row ht="249.59999999999999" r="13">
      <c r="A13" s="213" t="s">
        <v>130</v>
      </c>
      <c r="B13" s="162"/>
      <c r="C13" s="183" t="s">
        <v>131</v>
      </c>
      <c r="D13" s="164" t="s">
        <v>132</v>
      </c>
      <c r="E13" s="165" t="s">
        <v>133</v>
      </c>
      <c r="F13" s="215" t="s">
        <v>134</v>
      </c>
      <c r="G13" s="220" t="s">
        <v>51</v>
      </c>
      <c r="H13" s="221"/>
      <c r="I13" s="168"/>
      <c r="J13" s="82"/>
      <c r="K13" s="222" t="s">
        <v>135</v>
      </c>
      <c r="L13" s="127"/>
      <c r="M13" s="212"/>
      <c r="N13" s="172"/>
      <c r="O13" s="110"/>
      <c r="P13" s="110"/>
      <c r="Q13" s="110"/>
      <c r="R13" s="110"/>
      <c r="S13" s="110"/>
      <c r="T13" s="110"/>
      <c r="U13" s="110"/>
      <c r="V13" s="110"/>
      <c r="W13" s="110"/>
      <c r="X13" s="110"/>
      <c r="Y13" s="110"/>
      <c r="Z13" s="110"/>
      <c r="AA13" s="110"/>
    </row>
    <row ht="13.800000000000001" hidden="1" r="14"/>
    <row ht="12.75" customHeight="1" hidden="1" r="15">
      <c r="A15" s="146"/>
      <c r="B15" s="135"/>
      <c r="C15" s="149"/>
      <c r="D15" s="149"/>
      <c r="E15" s="149"/>
      <c r="F15" s="149"/>
    </row>
    <row ht="15" customHeight="1" hidden="1" r="16">
      <c r="A16" s="129"/>
      <c r="B16" s="223"/>
      <c r="C16" s="223"/>
      <c r="D16" s="224"/>
      <c r="E16" s="132" t="s">
        <v>70</v>
      </c>
      <c r="F16" s="132"/>
      <c r="G16" s="133" t="str">
        <f>IF(G23&gt;3.4,"A",IF(G23&gt;2.4,"B",IF(G23&gt;1.4,"C",IF(G23&gt;0.4,"D","E"))))</f>
        <v>D</v>
      </c>
      <c r="H16" s="133" t="e">
        <f>IF(H23&gt;3.4,"A",IF(H23&gt;2.4,"B",IF(H23&gt;1.4,"C",IF(H23&gt;0.4,"D","E"))))</f>
        <v>#DIV/0!</v>
      </c>
      <c r="I16" s="133" t="e">
        <f>IF(I23&gt;3.4,"A",IF(I23&gt;2.4,"B",IF(I23&gt;1.4,"C",IF(I23&gt;0.4,"D","E"))))</f>
        <v>#DIV/0!</v>
      </c>
      <c r="J16" s="133" t="e">
        <f>IF(J23&gt;3.4,"A",IF(J23&gt;2.4,"B",IF(J23&gt;1.4,"C",IF(J23&gt;0.4,"D","E"))))</f>
        <v>#DIV/0!</v>
      </c>
      <c r="K16" s="134"/>
      <c r="L16" s="134"/>
      <c r="M16" s="134"/>
      <c r="N16" s="134"/>
    </row>
    <row ht="12.75" customHeight="1" hidden="1" r="17">
      <c r="A17" s="129"/>
      <c r="B17" s="223"/>
      <c r="C17" s="223"/>
      <c r="D17" s="149"/>
      <c r="E17" s="137"/>
      <c r="F17" s="137"/>
      <c r="G17" s="138"/>
      <c r="H17" s="138"/>
      <c r="I17" s="138"/>
      <c r="J17" s="138"/>
      <c r="K17" s="134"/>
      <c r="L17" s="134"/>
      <c r="M17" s="134"/>
      <c r="N17" s="134"/>
    </row>
    <row ht="48" customHeight="1" hidden="1" r="18">
      <c r="A18" s="129"/>
      <c r="B18" s="223"/>
      <c r="C18" s="223"/>
      <c r="D18" s="149"/>
      <c r="E18" s="139" t="s">
        <v>72</v>
      </c>
      <c r="F18" s="139"/>
      <c r="G18" s="140">
        <f>COUNTIF(G$3:G$13,"D")</f>
        <v>3</v>
      </c>
      <c r="H18" s="140">
        <f>COUNTIF(H$3:H$13,"D")</f>
        <v>0</v>
      </c>
      <c r="I18" s="140">
        <f>COUNTIF(I$3:I$13,"D")</f>
        <v>0</v>
      </c>
      <c r="J18" s="140">
        <f>COUNTIF(J$3:J$13,"D")</f>
        <v>0</v>
      </c>
      <c r="K18" s="134"/>
      <c r="L18" s="134"/>
      <c r="M18" s="134"/>
      <c r="N18" s="134"/>
    </row>
    <row ht="78" customHeight="1" hidden="1" r="19">
      <c r="A19" s="129"/>
      <c r="B19" s="223"/>
      <c r="C19" s="223"/>
      <c r="D19" s="149"/>
      <c r="E19" s="139" t="s">
        <v>73</v>
      </c>
      <c r="F19" s="139"/>
      <c r="G19" s="140">
        <f>COUNTIF(G$3:G$13,"C")</f>
        <v>6</v>
      </c>
      <c r="H19" s="140">
        <f>COUNTIF(H$3:H$13,"C")</f>
        <v>0</v>
      </c>
      <c r="I19" s="140">
        <f>COUNTIF(I$3:I$13,"C")</f>
        <v>0</v>
      </c>
      <c r="J19" s="140">
        <f>COUNTIF(J$3:J$13,"C")</f>
        <v>0</v>
      </c>
      <c r="K19" s="134"/>
      <c r="L19" s="134"/>
      <c r="M19" s="134"/>
      <c r="N19" s="134"/>
    </row>
    <row ht="70.5" customHeight="1" hidden="1" r="20">
      <c r="A20" s="129"/>
      <c r="B20" s="223"/>
      <c r="C20" s="223"/>
      <c r="D20" s="149"/>
      <c r="E20" s="139" t="s">
        <v>74</v>
      </c>
      <c r="F20" s="139"/>
      <c r="G20" s="140">
        <f>COUNTIF(G$3:G$13,"B")</f>
        <v>0</v>
      </c>
      <c r="H20" s="140">
        <f>COUNTIF(H$3:H$13,"B")</f>
        <v>0</v>
      </c>
      <c r="I20" s="140">
        <f>COUNTIF(I$3:I$13,"B")</f>
        <v>0</v>
      </c>
      <c r="J20" s="140">
        <f>COUNTIF(J$3:J$13,"B")</f>
        <v>0</v>
      </c>
      <c r="K20" s="134"/>
      <c r="L20" s="134"/>
      <c r="M20" s="134"/>
      <c r="N20" s="134"/>
    </row>
    <row ht="57" customHeight="1" hidden="1" r="21">
      <c r="A21" s="129"/>
      <c r="B21" s="223"/>
      <c r="C21" s="223"/>
      <c r="D21" s="149"/>
      <c r="E21" s="139" t="s">
        <v>75</v>
      </c>
      <c r="F21" s="139"/>
      <c r="G21" s="140">
        <f>COUNTIF(G$3:G$13,"A")</f>
        <v>0</v>
      </c>
      <c r="H21" s="140">
        <f>COUNTIF(H$3:H$13,"A")</f>
        <v>0</v>
      </c>
      <c r="I21" s="140">
        <f>COUNTIF(I$3:I$13,"A")</f>
        <v>0</v>
      </c>
      <c r="J21" s="140">
        <f>COUNTIF(J$3:J$13,"A")</f>
        <v>0</v>
      </c>
      <c r="K21" s="134"/>
      <c r="L21" s="134"/>
      <c r="M21" s="134"/>
      <c r="N21" s="134"/>
    </row>
    <row ht="103.5" customHeight="1" hidden="1" r="22">
      <c r="A22" s="129"/>
      <c r="B22" s="223"/>
      <c r="C22" s="223"/>
      <c r="D22" s="149"/>
      <c r="E22" s="225" t="s">
        <v>76</v>
      </c>
      <c r="F22" s="142"/>
      <c r="G22" s="143">
        <f>G18*0+G19*2+G20*3+G21*4</f>
        <v>12</v>
      </c>
      <c r="H22" s="143">
        <f>H18*0+H19*2+H20*3+H21*4</f>
        <v>0</v>
      </c>
      <c r="I22" s="143">
        <f>I18*0+I19*2+I20*3+I21*4</f>
        <v>0</v>
      </c>
      <c r="J22" s="143">
        <f>J18*0+J19*2+J20*3+J21*4</f>
        <v>0</v>
      </c>
      <c r="K22" s="134"/>
      <c r="L22" s="134"/>
      <c r="M22" s="134"/>
      <c r="N22" s="134"/>
    </row>
    <row ht="15.75" customHeight="1" hidden="1" r="23">
      <c r="A23" s="129"/>
      <c r="B23" s="223"/>
      <c r="C23" s="223"/>
      <c r="D23" s="149"/>
      <c r="E23" s="225" t="s">
        <v>77</v>
      </c>
      <c r="F23" s="144"/>
      <c r="G23" s="145">
        <f>G22/COUNTA($G$3:$G$13)</f>
        <v>1.3333333333333333</v>
      </c>
      <c r="H23" s="145" t="e">
        <f>H22/COUNTA($H$3:$H$13)</f>
        <v>#DIV/0!</v>
      </c>
      <c r="I23" s="145" t="e">
        <f>I22/COUNTA($I$3:$I$13)</f>
        <v>#DIV/0!</v>
      </c>
      <c r="J23" s="145" t="e">
        <f>J22/COUNTA($I$3:$I$13)</f>
        <v>#DIV/0!</v>
      </c>
      <c r="K23" s="134"/>
      <c r="L23" s="134"/>
      <c r="M23" s="134"/>
      <c r="N23" s="134"/>
    </row>
    <row ht="15.75" customHeight="1" hidden="1" r="24">
      <c r="A24" s="146"/>
      <c r="B24" s="135"/>
      <c r="C24" s="149"/>
      <c r="D24" s="226"/>
      <c r="E24" s="227"/>
      <c r="F24" s="149"/>
      <c r="K24" s="150"/>
      <c r="L24" s="150"/>
      <c r="M24" s="150"/>
      <c r="N24" s="150"/>
    </row>
    <row ht="15.75" customHeight="1" r="25">
      <c r="A25" s="146"/>
      <c r="B25" s="135"/>
      <c r="C25" s="149"/>
      <c r="D25" s="149"/>
      <c r="E25" s="149"/>
      <c r="F25" s="149"/>
    </row>
    <row ht="12.75" customHeight="1" r="26">
      <c r="A26" s="152"/>
      <c r="B26" s="135"/>
      <c r="C26" s="149"/>
      <c r="D26" s="149"/>
      <c r="E26" s="149"/>
      <c r="F26" s="149"/>
    </row>
    <row ht="12.75" customHeight="1" r="27">
      <c r="A27" s="152"/>
      <c r="B27" s="135"/>
      <c r="C27" s="149"/>
      <c r="D27" s="149"/>
      <c r="E27" s="149"/>
      <c r="F27" s="153"/>
    </row>
    <row ht="12.75" customHeight="1" r="28">
      <c r="A28" s="146"/>
      <c r="B28" s="135"/>
      <c r="C28" s="149"/>
      <c r="D28" s="149"/>
      <c r="E28" s="149"/>
      <c r="F28" s="153"/>
    </row>
    <row ht="12.75" customHeight="1" r="29">
      <c r="A29" s="146"/>
      <c r="B29" s="135"/>
      <c r="C29" s="149"/>
      <c r="D29" s="149"/>
      <c r="E29" s="149"/>
      <c r="F29" s="153"/>
    </row>
    <row ht="12.75" customHeight="1" r="30">
      <c r="A30" s="146"/>
      <c r="B30" s="135"/>
      <c r="C30" s="149"/>
      <c r="D30" s="149"/>
      <c r="E30" s="149"/>
      <c r="F30" s="149"/>
    </row>
    <row ht="12.75" customHeight="1" r="31">
      <c r="A31" s="146"/>
      <c r="B31" s="135"/>
      <c r="C31" s="149"/>
      <c r="D31" s="149"/>
      <c r="E31" s="149"/>
      <c r="F31" s="149"/>
    </row>
    <row ht="12.75" customHeight="1" r="32">
      <c r="A32" s="146"/>
      <c r="B32" s="135"/>
      <c r="C32" s="149"/>
      <c r="D32" s="149"/>
      <c r="E32" s="149"/>
      <c r="F32" s="149"/>
    </row>
    <row ht="12.75" customHeight="1" r="33">
      <c r="A33" s="146"/>
      <c r="B33" s="135"/>
      <c r="C33" s="149"/>
      <c r="D33" s="149"/>
      <c r="E33" s="149"/>
      <c r="F33" s="149"/>
    </row>
    <row ht="12.75" customHeight="1" r="34">
      <c r="A34" s="146"/>
      <c r="B34" s="135"/>
      <c r="C34" s="149"/>
      <c r="D34" s="149"/>
      <c r="E34" s="149"/>
      <c r="F34" s="149"/>
    </row>
    <row ht="12.75" customHeight="1" r="35">
      <c r="A35" s="146"/>
      <c r="B35" s="135"/>
      <c r="C35" s="149"/>
      <c r="D35" s="149"/>
      <c r="E35" s="149"/>
      <c r="F35" s="149"/>
    </row>
    <row ht="12.75" customHeight="1" r="36">
      <c r="A36" s="146"/>
      <c r="B36" s="135"/>
      <c r="C36" s="149"/>
      <c r="D36" s="149"/>
      <c r="E36" s="149"/>
      <c r="F36" s="149"/>
    </row>
    <row ht="12.75" customHeight="1" r="37">
      <c r="A37" s="146"/>
      <c r="B37" s="135"/>
      <c r="C37" s="149"/>
      <c r="D37" s="149"/>
      <c r="E37" s="149"/>
      <c r="F37" s="149"/>
    </row>
    <row ht="12.75" customHeight="1" r="38">
      <c r="A38" s="146"/>
      <c r="B38" s="135"/>
      <c r="C38" s="149"/>
      <c r="D38" s="149"/>
      <c r="E38" s="149"/>
      <c r="F38" s="149"/>
    </row>
    <row ht="12.75" customHeight="1" r="39">
      <c r="A39" s="146"/>
      <c r="B39" s="135"/>
      <c r="C39" s="149"/>
      <c r="D39" s="149"/>
      <c r="E39" s="149"/>
      <c r="F39" s="149"/>
    </row>
    <row ht="12.75" customHeight="1" r="40">
      <c r="A40" s="146"/>
      <c r="B40" s="135"/>
      <c r="C40" s="149"/>
      <c r="D40" s="149"/>
      <c r="E40" s="149"/>
      <c r="F40" s="149"/>
    </row>
    <row ht="12.75" customHeight="1" r="41">
      <c r="A41" s="146"/>
      <c r="B41" s="135"/>
      <c r="C41" s="149"/>
      <c r="D41" s="149"/>
      <c r="E41" s="149"/>
      <c r="F41" s="149"/>
    </row>
    <row ht="12.75" customHeight="1" r="42">
      <c r="A42" s="146"/>
      <c r="B42" s="135"/>
      <c r="C42" s="149"/>
      <c r="D42" s="149"/>
      <c r="E42" s="149"/>
      <c r="F42" s="149"/>
    </row>
    <row ht="12.75" customHeight="1" r="43">
      <c r="A43" s="146"/>
      <c r="B43" s="135"/>
      <c r="C43" s="149"/>
      <c r="D43" s="149"/>
      <c r="E43" s="149"/>
      <c r="F43" s="149"/>
    </row>
    <row ht="12.75" customHeight="1" r="44">
      <c r="A44" s="146"/>
      <c r="B44" s="135"/>
      <c r="C44" s="149"/>
      <c r="D44" s="149"/>
      <c r="E44" s="149"/>
      <c r="F44" s="149"/>
    </row>
    <row ht="12.75" customHeight="1" r="45">
      <c r="A45" s="146"/>
      <c r="B45" s="135"/>
      <c r="C45" s="149"/>
      <c r="D45" s="149"/>
      <c r="E45" s="149"/>
      <c r="F45" s="149"/>
    </row>
    <row ht="12.75" customHeight="1" r="46">
      <c r="A46" s="146"/>
      <c r="B46" s="135"/>
      <c r="C46" s="149"/>
      <c r="D46" s="149"/>
      <c r="E46" s="149"/>
      <c r="F46" s="149"/>
    </row>
    <row ht="12.75" customHeight="1" r="47">
      <c r="A47" s="146"/>
      <c r="B47" s="135"/>
      <c r="C47" s="149"/>
      <c r="D47" s="149"/>
      <c r="E47" s="149"/>
      <c r="F47" s="149"/>
    </row>
    <row ht="12.75" customHeight="1" r="48">
      <c r="A48" s="146"/>
      <c r="B48" s="135"/>
      <c r="C48" s="149"/>
      <c r="D48" s="149"/>
      <c r="E48" s="149"/>
      <c r="F48" s="149"/>
    </row>
    <row ht="12.75" customHeight="1" r="49">
      <c r="A49" s="146"/>
      <c r="B49" s="135"/>
      <c r="C49" s="149"/>
      <c r="D49" s="149"/>
      <c r="E49" s="149"/>
      <c r="F49" s="149"/>
    </row>
    <row ht="12.75" customHeight="1" r="50">
      <c r="A50" s="146"/>
      <c r="B50" s="135"/>
      <c r="C50" s="149"/>
      <c r="D50" s="149"/>
      <c r="E50" s="149"/>
      <c r="F50" s="149"/>
    </row>
    <row ht="12.75" customHeight="1" r="51">
      <c r="A51" s="146"/>
      <c r="B51" s="135"/>
      <c r="C51" s="149"/>
      <c r="D51" s="149"/>
      <c r="E51" s="149"/>
      <c r="F51" s="149"/>
    </row>
    <row ht="12.75" customHeight="1" r="52">
      <c r="A52" s="146"/>
      <c r="B52" s="135"/>
      <c r="C52" s="149"/>
      <c r="D52" s="149"/>
      <c r="E52" s="149"/>
      <c r="F52" s="149"/>
    </row>
    <row ht="12.75" customHeight="1" r="53">
      <c r="A53" s="146"/>
      <c r="B53" s="135"/>
      <c r="C53" s="149"/>
      <c r="D53" s="149"/>
      <c r="E53" s="149"/>
      <c r="F53" s="149"/>
    </row>
    <row ht="12.75" customHeight="1" r="54">
      <c r="A54" s="146"/>
      <c r="B54" s="135"/>
      <c r="C54" s="149"/>
      <c r="D54" s="149"/>
      <c r="E54" s="149"/>
      <c r="F54" s="149"/>
    </row>
    <row ht="12.75" customHeight="1" r="55">
      <c r="A55" s="146"/>
      <c r="B55" s="135"/>
      <c r="C55" s="149"/>
      <c r="D55" s="149"/>
      <c r="E55" s="149"/>
      <c r="F55" s="149"/>
    </row>
    <row ht="12.75" customHeight="1" r="56">
      <c r="A56" s="146"/>
      <c r="B56" s="135"/>
      <c r="C56" s="149"/>
      <c r="D56" s="149"/>
      <c r="E56" s="149"/>
      <c r="F56" s="149"/>
    </row>
    <row ht="12.75" customHeight="1" r="57">
      <c r="A57" s="146"/>
      <c r="B57" s="135"/>
      <c r="C57" s="149"/>
      <c r="D57" s="149"/>
      <c r="E57" s="149"/>
      <c r="F57" s="149"/>
    </row>
    <row ht="12.75" customHeight="1" r="58">
      <c r="A58" s="146"/>
      <c r="B58" s="135"/>
      <c r="C58" s="149"/>
      <c r="D58" s="149"/>
      <c r="E58" s="149"/>
      <c r="F58" s="149"/>
    </row>
    <row ht="12.75" customHeight="1" r="59">
      <c r="A59" s="146"/>
      <c r="B59" s="135"/>
      <c r="C59" s="149"/>
      <c r="D59" s="149"/>
      <c r="E59" s="149"/>
      <c r="F59" s="149"/>
    </row>
    <row ht="12.75" customHeight="1" r="60">
      <c r="A60" s="146"/>
      <c r="B60" s="135"/>
      <c r="C60" s="149"/>
      <c r="D60" s="149"/>
      <c r="E60" s="149"/>
      <c r="F60" s="149"/>
    </row>
    <row ht="12.75" customHeight="1" r="61">
      <c r="A61" s="146"/>
      <c r="B61" s="135"/>
      <c r="C61" s="149"/>
      <c r="D61" s="149"/>
      <c r="E61" s="149"/>
      <c r="F61" s="149"/>
    </row>
    <row ht="12.75" customHeight="1" r="62">
      <c r="A62" s="146"/>
      <c r="B62" s="135"/>
      <c r="C62" s="149"/>
      <c r="D62" s="149"/>
      <c r="E62" s="149"/>
      <c r="F62" s="149"/>
    </row>
    <row ht="12.75" customHeight="1" r="63">
      <c r="A63" s="146"/>
      <c r="B63" s="135"/>
      <c r="C63" s="149"/>
      <c r="D63" s="149"/>
      <c r="E63" s="149"/>
      <c r="F63" s="149"/>
    </row>
    <row ht="12.75" customHeight="1" r="64">
      <c r="A64" s="146"/>
      <c r="B64" s="135"/>
      <c r="C64" s="149"/>
      <c r="D64" s="149"/>
      <c r="E64" s="149"/>
      <c r="F64" s="149"/>
    </row>
    <row ht="12.75" customHeight="1" r="65">
      <c r="A65" s="146"/>
      <c r="B65" s="135"/>
      <c r="C65" s="149"/>
      <c r="D65" s="149"/>
      <c r="E65" s="149"/>
      <c r="F65" s="149"/>
    </row>
    <row ht="12.75" customHeight="1" r="66">
      <c r="A66" s="146"/>
      <c r="B66" s="135"/>
      <c r="C66" s="149"/>
      <c r="D66" s="149"/>
      <c r="E66" s="149"/>
      <c r="F66" s="149"/>
    </row>
    <row ht="12.75" customHeight="1" r="67">
      <c r="A67" s="146"/>
      <c r="B67" s="135"/>
      <c r="C67" s="149"/>
      <c r="D67" s="149"/>
      <c r="E67" s="149"/>
      <c r="F67" s="149"/>
    </row>
    <row ht="12.75" customHeight="1" r="68">
      <c r="A68" s="146"/>
      <c r="B68" s="135"/>
      <c r="C68" s="149"/>
      <c r="D68" s="149"/>
      <c r="E68" s="149"/>
      <c r="F68" s="149"/>
    </row>
    <row ht="12.75" customHeight="1" r="69">
      <c r="A69" s="146"/>
      <c r="B69" s="135"/>
      <c r="C69" s="149"/>
      <c r="D69" s="149"/>
      <c r="E69" s="149"/>
      <c r="F69" s="149"/>
    </row>
    <row ht="12.75" customHeight="1" r="70">
      <c r="A70" s="146"/>
      <c r="B70" s="135"/>
      <c r="C70" s="149"/>
      <c r="D70" s="149"/>
      <c r="E70" s="149"/>
      <c r="F70" s="149"/>
    </row>
    <row ht="12.75" customHeight="1" r="71">
      <c r="A71" s="146"/>
      <c r="B71" s="135"/>
      <c r="C71" s="149"/>
      <c r="D71" s="149"/>
      <c r="E71" s="149"/>
      <c r="F71" s="149"/>
    </row>
    <row ht="12.75" customHeight="1" r="72">
      <c r="A72" s="146"/>
      <c r="B72" s="135"/>
      <c r="C72" s="149"/>
      <c r="D72" s="149"/>
      <c r="E72" s="149"/>
      <c r="F72" s="149"/>
    </row>
    <row ht="12.75" customHeight="1" r="73">
      <c r="A73" s="146"/>
      <c r="B73" s="135"/>
      <c r="C73" s="149"/>
      <c r="D73" s="149"/>
      <c r="E73" s="149"/>
      <c r="F73" s="149"/>
    </row>
    <row ht="12.75" customHeight="1" r="74">
      <c r="A74" s="146"/>
      <c r="B74" s="135"/>
      <c r="C74" s="149"/>
      <c r="D74" s="149"/>
      <c r="E74" s="149"/>
      <c r="F74" s="149"/>
    </row>
    <row ht="12.75" customHeight="1" r="75">
      <c r="A75" s="146"/>
      <c r="B75" s="135"/>
      <c r="C75" s="149"/>
      <c r="D75" s="149"/>
      <c r="E75" s="149"/>
      <c r="F75" s="149"/>
    </row>
    <row ht="12.75" customHeight="1" r="76">
      <c r="A76" s="146"/>
      <c r="B76" s="135"/>
      <c r="C76" s="149"/>
      <c r="D76" s="149"/>
      <c r="E76" s="149"/>
      <c r="F76" s="149"/>
    </row>
    <row ht="12.75" customHeight="1" r="77">
      <c r="A77" s="146"/>
      <c r="B77" s="135"/>
      <c r="C77" s="149"/>
      <c r="D77" s="149"/>
      <c r="E77" s="149"/>
      <c r="F77" s="149"/>
    </row>
    <row ht="12.75" customHeight="1" r="78">
      <c r="A78" s="146"/>
      <c r="B78" s="135"/>
      <c r="C78" s="149"/>
      <c r="D78" s="149"/>
      <c r="E78" s="149"/>
      <c r="F78" s="149"/>
    </row>
    <row ht="12.75" customHeight="1" r="79">
      <c r="A79" s="146"/>
      <c r="B79" s="135"/>
      <c r="C79" s="149"/>
      <c r="D79" s="149"/>
      <c r="E79" s="149"/>
      <c r="F79" s="149"/>
    </row>
    <row ht="12.75" customHeight="1" r="80">
      <c r="A80" s="146"/>
      <c r="B80" s="135"/>
      <c r="C80" s="149"/>
      <c r="D80" s="149"/>
      <c r="E80" s="149"/>
      <c r="F80" s="149"/>
    </row>
    <row ht="12.75" customHeight="1" r="81">
      <c r="A81" s="146"/>
      <c r="B81" s="135"/>
      <c r="C81" s="149"/>
      <c r="D81" s="149"/>
      <c r="E81" s="149"/>
      <c r="F81" s="149"/>
    </row>
    <row ht="12.75" customHeight="1" r="82">
      <c r="A82" s="146"/>
      <c r="B82" s="135"/>
      <c r="C82" s="149"/>
      <c r="D82" s="149"/>
      <c r="E82" s="149"/>
      <c r="F82" s="149"/>
    </row>
    <row ht="12.75" customHeight="1" r="83">
      <c r="A83" s="146"/>
      <c r="B83" s="135"/>
      <c r="C83" s="149"/>
      <c r="D83" s="149"/>
      <c r="E83" s="149"/>
      <c r="F83" s="149"/>
    </row>
    <row ht="12.75" customHeight="1" r="84">
      <c r="A84" s="146"/>
      <c r="B84" s="135"/>
      <c r="C84" s="149"/>
      <c r="D84" s="149"/>
      <c r="E84" s="149"/>
      <c r="F84" s="149"/>
    </row>
    <row ht="12.75" customHeight="1" r="85">
      <c r="A85" s="146"/>
      <c r="B85" s="135"/>
      <c r="C85" s="149"/>
      <c r="D85" s="149"/>
      <c r="E85" s="149"/>
      <c r="F85" s="149"/>
    </row>
    <row ht="12.75" customHeight="1" r="86">
      <c r="A86" s="146"/>
      <c r="B86" s="135"/>
      <c r="C86" s="149"/>
      <c r="D86" s="149"/>
      <c r="E86" s="149"/>
      <c r="F86" s="149"/>
    </row>
    <row ht="12.75" customHeight="1" r="87">
      <c r="A87" s="146"/>
      <c r="B87" s="135"/>
      <c r="C87" s="149"/>
      <c r="D87" s="149"/>
      <c r="E87" s="149"/>
      <c r="F87" s="149"/>
    </row>
    <row ht="12.75" customHeight="1" r="88">
      <c r="A88" s="146"/>
      <c r="B88" s="135"/>
      <c r="C88" s="149"/>
      <c r="D88" s="149"/>
      <c r="E88" s="149"/>
      <c r="F88" s="149"/>
    </row>
    <row ht="12.75" customHeight="1" r="89">
      <c r="A89" s="146"/>
      <c r="B89" s="135"/>
      <c r="C89" s="149"/>
      <c r="D89" s="149"/>
      <c r="E89" s="149"/>
      <c r="F89" s="149"/>
    </row>
    <row ht="12.75" customHeight="1" r="90">
      <c r="A90" s="146"/>
      <c r="B90" s="135"/>
      <c r="C90" s="149"/>
      <c r="D90" s="149"/>
      <c r="E90" s="149"/>
      <c r="F90" s="149"/>
    </row>
    <row ht="12.75" customHeight="1" r="91">
      <c r="A91" s="146"/>
      <c r="B91" s="135"/>
      <c r="C91" s="149"/>
      <c r="D91" s="149"/>
      <c r="E91" s="149"/>
      <c r="F91" s="149"/>
    </row>
    <row ht="12.75" customHeight="1" r="92">
      <c r="A92" s="146"/>
      <c r="B92" s="135"/>
      <c r="C92" s="149"/>
      <c r="D92" s="149"/>
      <c r="E92" s="149"/>
      <c r="F92" s="149"/>
    </row>
    <row ht="12.75" customHeight="1" r="93">
      <c r="A93" s="146"/>
      <c r="B93" s="135"/>
      <c r="C93" s="149"/>
      <c r="D93" s="149"/>
      <c r="E93" s="149"/>
      <c r="F93" s="149"/>
    </row>
    <row ht="12.75" customHeight="1" r="94">
      <c r="A94" s="146"/>
      <c r="B94" s="135"/>
      <c r="C94" s="149"/>
      <c r="D94" s="149"/>
      <c r="E94" s="149"/>
      <c r="F94" s="149"/>
    </row>
    <row ht="12.75" customHeight="1" r="95">
      <c r="A95" s="146"/>
      <c r="B95" s="135"/>
      <c r="C95" s="149"/>
      <c r="D95" s="149"/>
      <c r="E95" s="149"/>
      <c r="F95" s="149"/>
    </row>
    <row ht="12.75" customHeight="1" r="96">
      <c r="A96" s="146"/>
      <c r="B96" s="135"/>
      <c r="C96" s="149"/>
      <c r="D96" s="149"/>
      <c r="E96" s="149"/>
      <c r="F96" s="149"/>
    </row>
    <row ht="12.75" customHeight="1" r="97">
      <c r="A97" s="146"/>
      <c r="B97" s="135"/>
      <c r="C97" s="149"/>
      <c r="D97" s="149"/>
      <c r="E97" s="149"/>
      <c r="F97" s="149"/>
    </row>
    <row ht="12.75" customHeight="1" r="98">
      <c r="A98" s="146"/>
      <c r="B98" s="135"/>
      <c r="C98" s="149"/>
      <c r="D98" s="149"/>
      <c r="E98" s="149"/>
      <c r="F98" s="149"/>
    </row>
    <row ht="12.75" customHeight="1" r="99">
      <c r="A99" s="146"/>
      <c r="B99" s="135"/>
      <c r="C99" s="149"/>
      <c r="D99" s="149"/>
      <c r="E99" s="149"/>
      <c r="F99" s="149"/>
    </row>
    <row ht="12.75" customHeight="1" r="100">
      <c r="A100" s="146"/>
      <c r="B100" s="135"/>
      <c r="C100" s="149"/>
      <c r="D100" s="149"/>
      <c r="E100" s="149"/>
      <c r="F100" s="149"/>
    </row>
    <row ht="12.75" customHeight="1" r="101">
      <c r="A101" s="146"/>
      <c r="B101" s="135"/>
      <c r="C101" s="149"/>
      <c r="D101" s="149"/>
      <c r="E101" s="149"/>
      <c r="F101" s="149"/>
    </row>
    <row ht="12.75" customHeight="1" r="102">
      <c r="A102" s="146"/>
      <c r="B102" s="135"/>
      <c r="C102" s="149"/>
      <c r="D102" s="149"/>
      <c r="E102" s="149"/>
      <c r="F102" s="149"/>
    </row>
    <row ht="12.75" customHeight="1" r="103">
      <c r="A103" s="146"/>
      <c r="B103" s="135"/>
      <c r="C103" s="149"/>
      <c r="D103" s="149"/>
      <c r="E103" s="149"/>
      <c r="F103" s="149"/>
    </row>
    <row ht="12.75" customHeight="1" r="104">
      <c r="A104" s="146"/>
      <c r="B104" s="135"/>
      <c r="C104" s="149"/>
      <c r="D104" s="149"/>
      <c r="E104" s="149"/>
      <c r="F104" s="149"/>
    </row>
    <row ht="12.75" customHeight="1" r="105">
      <c r="A105" s="146"/>
      <c r="B105" s="135"/>
      <c r="C105" s="149"/>
      <c r="D105" s="149"/>
      <c r="E105" s="149"/>
      <c r="F105" s="149"/>
    </row>
    <row ht="12.75" customHeight="1" r="106">
      <c r="A106" s="146"/>
      <c r="B106" s="135"/>
      <c r="C106" s="149"/>
      <c r="D106" s="149"/>
      <c r="E106" s="149"/>
      <c r="F106" s="149"/>
    </row>
    <row ht="12.75" customHeight="1" r="107">
      <c r="A107" s="146"/>
      <c r="B107" s="135"/>
      <c r="C107" s="149"/>
      <c r="D107" s="149"/>
      <c r="E107" s="149"/>
      <c r="F107" s="149"/>
    </row>
    <row ht="12.75" customHeight="1" r="108">
      <c r="A108" s="146"/>
      <c r="B108" s="135"/>
      <c r="C108" s="149"/>
      <c r="D108" s="149"/>
      <c r="E108" s="149"/>
      <c r="F108" s="149"/>
    </row>
    <row ht="12.75" customHeight="1" r="109">
      <c r="A109" s="146"/>
      <c r="B109" s="135"/>
      <c r="C109" s="149"/>
      <c r="D109" s="149"/>
      <c r="E109" s="149"/>
      <c r="F109" s="149"/>
    </row>
    <row ht="12.75" customHeight="1" r="110">
      <c r="A110" s="146"/>
      <c r="B110" s="135"/>
      <c r="C110" s="149"/>
      <c r="D110" s="149"/>
      <c r="E110" s="149"/>
      <c r="F110" s="149"/>
    </row>
    <row ht="12.75" customHeight="1" r="111">
      <c r="A111" s="146"/>
      <c r="B111" s="135"/>
      <c r="C111" s="149"/>
      <c r="D111" s="149"/>
      <c r="E111" s="149"/>
      <c r="F111" s="149"/>
    </row>
    <row ht="12.75" customHeight="1" r="112">
      <c r="A112" s="146"/>
      <c r="B112" s="135"/>
      <c r="C112" s="149"/>
      <c r="D112" s="149"/>
      <c r="E112" s="149"/>
      <c r="F112" s="149"/>
    </row>
    <row ht="12.75" customHeight="1" r="113">
      <c r="A113" s="146"/>
      <c r="B113" s="135"/>
      <c r="C113" s="149"/>
      <c r="D113" s="149"/>
      <c r="E113" s="149"/>
      <c r="F113" s="149"/>
    </row>
    <row ht="12.75" customHeight="1" r="114">
      <c r="A114" s="146"/>
      <c r="B114" s="135"/>
      <c r="C114" s="149"/>
      <c r="D114" s="149"/>
      <c r="E114" s="149"/>
      <c r="F114" s="149"/>
    </row>
    <row ht="12.75" customHeight="1" r="115">
      <c r="A115" s="146"/>
      <c r="B115" s="135"/>
      <c r="C115" s="149"/>
      <c r="D115" s="149"/>
      <c r="E115" s="149"/>
      <c r="F115" s="149"/>
    </row>
    <row ht="12.75" customHeight="1" r="116">
      <c r="A116" s="146"/>
      <c r="B116" s="135"/>
      <c r="C116" s="149"/>
      <c r="D116" s="149"/>
      <c r="E116" s="149"/>
      <c r="F116" s="149"/>
    </row>
    <row ht="12.75" customHeight="1" r="117">
      <c r="A117" s="146"/>
      <c r="B117" s="135"/>
      <c r="C117" s="149"/>
      <c r="D117" s="149"/>
      <c r="E117" s="149"/>
      <c r="F117" s="149"/>
    </row>
    <row ht="12.75" customHeight="1" r="118">
      <c r="A118" s="146"/>
      <c r="B118" s="135"/>
      <c r="C118" s="149"/>
      <c r="D118" s="149"/>
      <c r="E118" s="149"/>
      <c r="F118" s="149"/>
    </row>
    <row ht="12.75" customHeight="1" r="119">
      <c r="A119" s="146"/>
      <c r="B119" s="135"/>
      <c r="C119" s="149"/>
      <c r="D119" s="149"/>
      <c r="E119" s="149"/>
      <c r="F119" s="149"/>
    </row>
    <row ht="12.75" customHeight="1" r="120">
      <c r="A120" s="146"/>
      <c r="B120" s="135"/>
      <c r="C120" s="149"/>
      <c r="D120" s="149"/>
      <c r="E120" s="149"/>
      <c r="F120" s="149"/>
    </row>
    <row ht="12.75" customHeight="1" r="121">
      <c r="A121" s="146"/>
      <c r="B121" s="135"/>
      <c r="C121" s="149"/>
      <c r="D121" s="149"/>
      <c r="E121" s="149"/>
      <c r="F121" s="149"/>
    </row>
    <row ht="12.75" customHeight="1" r="122">
      <c r="A122" s="146"/>
      <c r="B122" s="135"/>
      <c r="C122" s="149"/>
      <c r="D122" s="149"/>
      <c r="E122" s="149"/>
      <c r="F122" s="149"/>
    </row>
    <row ht="12.75" customHeight="1" r="123">
      <c r="A123" s="146"/>
      <c r="B123" s="135"/>
      <c r="C123" s="149"/>
      <c r="D123" s="149"/>
      <c r="E123" s="149"/>
      <c r="F123" s="149"/>
    </row>
    <row ht="12.75" customHeight="1" r="124">
      <c r="A124" s="146"/>
      <c r="B124" s="135"/>
      <c r="C124" s="149"/>
      <c r="D124" s="149"/>
      <c r="E124" s="149"/>
      <c r="F124" s="149"/>
    </row>
    <row ht="12.75" customHeight="1" r="125">
      <c r="A125" s="146"/>
      <c r="B125" s="135"/>
      <c r="C125" s="149"/>
      <c r="D125" s="149"/>
      <c r="E125" s="149"/>
      <c r="F125" s="149"/>
    </row>
    <row ht="12.75" customHeight="1" r="126">
      <c r="A126" s="146"/>
      <c r="B126" s="135"/>
      <c r="C126" s="149"/>
      <c r="D126" s="149"/>
      <c r="E126" s="149"/>
      <c r="F126" s="149"/>
    </row>
    <row ht="12.75" customHeight="1" r="127">
      <c r="A127" s="146"/>
      <c r="B127" s="135"/>
      <c r="C127" s="149"/>
      <c r="D127" s="149"/>
      <c r="E127" s="149"/>
      <c r="F127" s="149"/>
    </row>
    <row ht="12.75" customHeight="1" r="128">
      <c r="A128" s="146"/>
      <c r="B128" s="135"/>
      <c r="C128" s="149"/>
      <c r="D128" s="149"/>
      <c r="E128" s="149"/>
      <c r="F128" s="149"/>
    </row>
    <row ht="12.75" customHeight="1" r="129">
      <c r="A129" s="146"/>
      <c r="B129" s="135"/>
      <c r="C129" s="149"/>
      <c r="D129" s="149"/>
      <c r="E129" s="149"/>
      <c r="F129" s="149"/>
    </row>
    <row ht="12.75" customHeight="1" r="130">
      <c r="A130" s="146"/>
      <c r="B130" s="135"/>
      <c r="C130" s="149"/>
      <c r="D130" s="149"/>
      <c r="E130" s="149"/>
      <c r="F130" s="149"/>
    </row>
    <row ht="12.75" customHeight="1" r="131">
      <c r="A131" s="146"/>
      <c r="B131" s="135"/>
      <c r="C131" s="149"/>
      <c r="D131" s="149"/>
      <c r="E131" s="149"/>
      <c r="F131" s="149"/>
    </row>
    <row ht="12.75" customHeight="1" r="132">
      <c r="A132" s="146"/>
      <c r="B132" s="135"/>
      <c r="C132" s="149"/>
      <c r="D132" s="149"/>
      <c r="E132" s="149"/>
      <c r="F132" s="149"/>
    </row>
    <row ht="12.75" customHeight="1" r="133">
      <c r="A133" s="146"/>
      <c r="B133" s="135"/>
      <c r="C133" s="149"/>
      <c r="D133" s="149"/>
      <c r="E133" s="149"/>
      <c r="F133" s="149"/>
    </row>
    <row ht="12.75" customHeight="1" r="134">
      <c r="A134" s="146"/>
      <c r="B134" s="135"/>
      <c r="C134" s="149"/>
      <c r="D134" s="149"/>
      <c r="E134" s="149"/>
      <c r="F134" s="149"/>
    </row>
    <row ht="12.75" customHeight="1" r="135">
      <c r="A135" s="146"/>
      <c r="B135" s="135"/>
      <c r="C135" s="149"/>
      <c r="D135" s="149"/>
      <c r="E135" s="149"/>
      <c r="F135" s="149"/>
    </row>
    <row ht="12.75" customHeight="1" r="136">
      <c r="A136" s="146"/>
      <c r="B136" s="135"/>
      <c r="C136" s="149"/>
      <c r="D136" s="149"/>
      <c r="E136" s="149"/>
      <c r="F136" s="149"/>
    </row>
    <row ht="12.75" customHeight="1" r="137">
      <c r="A137" s="146"/>
      <c r="B137" s="135"/>
      <c r="C137" s="149"/>
      <c r="D137" s="149"/>
      <c r="E137" s="149"/>
      <c r="F137" s="149"/>
    </row>
    <row ht="12.75" customHeight="1" r="138">
      <c r="A138" s="146"/>
      <c r="B138" s="135"/>
      <c r="C138" s="149"/>
      <c r="D138" s="149"/>
      <c r="E138" s="149"/>
      <c r="F138" s="149"/>
    </row>
    <row ht="12.75" customHeight="1" r="139">
      <c r="A139" s="146"/>
      <c r="B139" s="135"/>
      <c r="C139" s="149"/>
      <c r="D139" s="149"/>
      <c r="E139" s="149"/>
      <c r="F139" s="149"/>
    </row>
    <row ht="12.75" customHeight="1" r="140">
      <c r="A140" s="146"/>
      <c r="B140" s="135"/>
      <c r="C140" s="149"/>
      <c r="D140" s="149"/>
      <c r="E140" s="149"/>
      <c r="F140" s="149"/>
    </row>
    <row ht="12.75" customHeight="1" r="141">
      <c r="A141" s="146"/>
      <c r="B141" s="135"/>
      <c r="C141" s="149"/>
      <c r="D141" s="149"/>
      <c r="E141" s="149"/>
      <c r="F141" s="149"/>
    </row>
    <row ht="12.75" customHeight="1" r="142">
      <c r="A142" s="146"/>
      <c r="B142" s="135"/>
      <c r="C142" s="149"/>
      <c r="D142" s="149"/>
      <c r="E142" s="149"/>
      <c r="F142" s="149"/>
    </row>
    <row ht="12.75" customHeight="1" r="143">
      <c r="A143" s="146"/>
      <c r="B143" s="135"/>
      <c r="C143" s="149"/>
      <c r="D143" s="149"/>
      <c r="E143" s="149"/>
      <c r="F143" s="149"/>
    </row>
    <row ht="12.75" customHeight="1" r="144">
      <c r="A144" s="146"/>
      <c r="B144" s="135"/>
      <c r="C144" s="149"/>
      <c r="D144" s="149"/>
      <c r="E144" s="149"/>
      <c r="F144" s="149"/>
    </row>
    <row ht="12.75" customHeight="1" r="145">
      <c r="A145" s="146"/>
      <c r="B145" s="135"/>
      <c r="C145" s="149"/>
      <c r="D145" s="149"/>
      <c r="E145" s="149"/>
      <c r="F145" s="149"/>
    </row>
    <row ht="12.75" customHeight="1" r="146">
      <c r="A146" s="146"/>
      <c r="B146" s="135"/>
      <c r="C146" s="149"/>
      <c r="D146" s="149"/>
      <c r="E146" s="149"/>
      <c r="F146" s="149"/>
    </row>
    <row ht="12.75" customHeight="1" r="147">
      <c r="A147" s="146"/>
      <c r="B147" s="135"/>
      <c r="C147" s="149"/>
      <c r="D147" s="149"/>
      <c r="E147" s="149"/>
      <c r="F147" s="149"/>
    </row>
    <row ht="12.75" customHeight="1" r="148">
      <c r="A148" s="146"/>
      <c r="B148" s="135"/>
      <c r="C148" s="149"/>
      <c r="D148" s="149"/>
      <c r="E148" s="149"/>
      <c r="F148" s="149"/>
    </row>
    <row ht="12.75" customHeight="1" r="149">
      <c r="A149" s="146"/>
      <c r="B149" s="135"/>
      <c r="C149" s="149"/>
      <c r="D149" s="149"/>
      <c r="E149" s="149"/>
      <c r="F149" s="149"/>
    </row>
    <row ht="12.75" customHeight="1" r="150">
      <c r="A150" s="146"/>
      <c r="B150" s="135"/>
      <c r="C150" s="149"/>
      <c r="D150" s="149"/>
      <c r="E150" s="149"/>
      <c r="F150" s="149"/>
    </row>
    <row ht="12.75" customHeight="1" r="151">
      <c r="A151" s="146"/>
      <c r="B151" s="135"/>
      <c r="C151" s="149"/>
      <c r="D151" s="149"/>
      <c r="E151" s="149"/>
      <c r="F151" s="149"/>
    </row>
    <row ht="12.75" customHeight="1" r="152">
      <c r="A152" s="146"/>
      <c r="B152" s="135"/>
      <c r="C152" s="149"/>
      <c r="D152" s="149"/>
      <c r="E152" s="149"/>
      <c r="F152" s="149"/>
    </row>
    <row ht="12.75" customHeight="1" r="153">
      <c r="A153" s="146"/>
      <c r="B153" s="135"/>
      <c r="C153" s="149"/>
      <c r="D153" s="149"/>
      <c r="E153" s="149"/>
      <c r="F153" s="149"/>
    </row>
    <row ht="12.75" customHeight="1" r="154">
      <c r="A154" s="146"/>
      <c r="B154" s="135"/>
      <c r="C154" s="149"/>
      <c r="D154" s="149"/>
      <c r="E154" s="149"/>
      <c r="F154" s="149"/>
    </row>
    <row ht="12.75" customHeight="1" r="155">
      <c r="A155" s="146"/>
      <c r="B155" s="135"/>
      <c r="C155" s="149"/>
      <c r="D155" s="149"/>
      <c r="E155" s="149"/>
      <c r="F155" s="149"/>
    </row>
    <row ht="12.75" customHeight="1" r="156">
      <c r="A156" s="146"/>
      <c r="B156" s="135"/>
      <c r="C156" s="149"/>
      <c r="D156" s="149"/>
      <c r="E156" s="149"/>
      <c r="F156" s="149"/>
    </row>
    <row ht="12.75" customHeight="1" r="157">
      <c r="A157" s="146"/>
      <c r="B157" s="135"/>
      <c r="C157" s="149"/>
      <c r="D157" s="149"/>
      <c r="E157" s="149"/>
      <c r="F157" s="149"/>
    </row>
    <row ht="12.75" customHeight="1" r="158">
      <c r="A158" s="146"/>
      <c r="B158" s="135"/>
      <c r="C158" s="149"/>
      <c r="D158" s="149"/>
      <c r="E158" s="149"/>
      <c r="F158" s="149"/>
    </row>
    <row ht="12.75" customHeight="1" r="159">
      <c r="A159" s="146"/>
      <c r="B159" s="135"/>
      <c r="C159" s="149"/>
      <c r="D159" s="149"/>
      <c r="E159" s="149"/>
      <c r="F159" s="149"/>
    </row>
    <row ht="12.75" customHeight="1" r="160">
      <c r="A160" s="146"/>
      <c r="B160" s="135"/>
      <c r="C160" s="149"/>
      <c r="D160" s="149"/>
      <c r="E160" s="149"/>
      <c r="F160" s="149"/>
    </row>
    <row ht="12.75" customHeight="1" r="161">
      <c r="A161" s="146"/>
      <c r="B161" s="135"/>
      <c r="C161" s="149"/>
      <c r="D161" s="149"/>
      <c r="E161" s="149"/>
      <c r="F161" s="149"/>
    </row>
    <row ht="12.75" customHeight="1" r="162">
      <c r="A162" s="146"/>
      <c r="B162" s="135"/>
      <c r="C162" s="149"/>
      <c r="D162" s="149"/>
      <c r="E162" s="149"/>
      <c r="F162" s="149"/>
    </row>
    <row ht="12.75" customHeight="1" r="163">
      <c r="A163" s="146"/>
      <c r="B163" s="135"/>
      <c r="C163" s="149"/>
      <c r="D163" s="149"/>
      <c r="E163" s="149"/>
      <c r="F163" s="149"/>
    </row>
    <row ht="12.75" customHeight="1" r="164">
      <c r="A164" s="146"/>
      <c r="B164" s="135"/>
      <c r="C164" s="149"/>
      <c r="D164" s="149"/>
      <c r="E164" s="149"/>
      <c r="F164" s="149"/>
    </row>
    <row ht="12.75" customHeight="1" r="165">
      <c r="A165" s="146"/>
      <c r="B165" s="135"/>
      <c r="C165" s="149"/>
      <c r="D165" s="149"/>
      <c r="E165" s="149"/>
      <c r="F165" s="149"/>
    </row>
    <row ht="12.75" customHeight="1" r="166">
      <c r="A166" s="146"/>
      <c r="B166" s="135"/>
      <c r="C166" s="149"/>
      <c r="D166" s="149"/>
      <c r="E166" s="149"/>
      <c r="F166" s="149"/>
    </row>
    <row ht="12.75" customHeight="1" r="167">
      <c r="A167" s="146"/>
      <c r="B167" s="135"/>
      <c r="C167" s="149"/>
      <c r="D167" s="149"/>
      <c r="E167" s="149"/>
      <c r="F167" s="149"/>
    </row>
    <row ht="12.75" customHeight="1" r="168">
      <c r="A168" s="146"/>
      <c r="B168" s="135"/>
      <c r="C168" s="149"/>
      <c r="D168" s="149"/>
      <c r="E168" s="149"/>
      <c r="F168" s="149"/>
    </row>
    <row ht="12.75" customHeight="1" r="169">
      <c r="A169" s="146"/>
      <c r="B169" s="135"/>
      <c r="C169" s="149"/>
      <c r="D169" s="149"/>
      <c r="E169" s="149"/>
      <c r="F169" s="149"/>
    </row>
    <row ht="12.75" customHeight="1" r="170">
      <c r="A170" s="146"/>
      <c r="B170" s="135"/>
      <c r="C170" s="149"/>
      <c r="D170" s="149"/>
      <c r="E170" s="149"/>
      <c r="F170" s="149"/>
    </row>
    <row ht="12.75" customHeight="1" r="171">
      <c r="A171" s="146"/>
      <c r="B171" s="135"/>
      <c r="C171" s="149"/>
      <c r="D171" s="149"/>
      <c r="E171" s="149"/>
      <c r="F171" s="149"/>
    </row>
    <row ht="12.75" customHeight="1" r="172">
      <c r="A172" s="146"/>
      <c r="B172" s="135"/>
      <c r="C172" s="149"/>
      <c r="D172" s="149"/>
      <c r="E172" s="149"/>
      <c r="F172" s="149"/>
    </row>
    <row ht="12.75" customHeight="1" r="173">
      <c r="A173" s="146"/>
      <c r="B173" s="135"/>
      <c r="C173" s="149"/>
      <c r="D173" s="149"/>
      <c r="E173" s="149"/>
      <c r="F173" s="149"/>
    </row>
    <row ht="12.75" customHeight="1" r="174">
      <c r="A174" s="146"/>
      <c r="B174" s="135"/>
      <c r="C174" s="149"/>
      <c r="D174" s="149"/>
      <c r="E174" s="149"/>
      <c r="F174" s="149"/>
    </row>
    <row ht="12.75" customHeight="1" r="175">
      <c r="A175" s="146"/>
      <c r="B175" s="135"/>
      <c r="C175" s="149"/>
      <c r="D175" s="149"/>
      <c r="E175" s="149"/>
      <c r="F175" s="149"/>
    </row>
    <row ht="12.75" customHeight="1" r="176">
      <c r="A176" s="146"/>
      <c r="B176" s="135"/>
      <c r="C176" s="149"/>
      <c r="D176" s="149"/>
      <c r="E176" s="149"/>
      <c r="F176" s="149"/>
    </row>
    <row ht="12.75" customHeight="1" r="177">
      <c r="A177" s="146"/>
      <c r="B177" s="135"/>
      <c r="C177" s="149"/>
      <c r="D177" s="149"/>
      <c r="E177" s="149"/>
      <c r="F177" s="149"/>
    </row>
    <row ht="12.75" customHeight="1" r="178">
      <c r="A178" s="146"/>
      <c r="B178" s="135"/>
      <c r="C178" s="149"/>
      <c r="D178" s="149"/>
      <c r="E178" s="149"/>
      <c r="F178" s="149"/>
    </row>
    <row ht="12.75" customHeight="1" r="179">
      <c r="A179" s="146"/>
      <c r="B179" s="135"/>
      <c r="C179" s="149"/>
      <c r="D179" s="149"/>
      <c r="E179" s="149"/>
      <c r="F179" s="149"/>
    </row>
    <row ht="12.75" customHeight="1" r="180">
      <c r="A180" s="146"/>
      <c r="B180" s="135"/>
      <c r="C180" s="149"/>
      <c r="D180" s="149"/>
      <c r="E180" s="149"/>
      <c r="F180" s="149"/>
    </row>
    <row ht="12.75" customHeight="1" r="181">
      <c r="A181" s="146"/>
      <c r="B181" s="135"/>
      <c r="C181" s="149"/>
      <c r="D181" s="149"/>
      <c r="E181" s="149"/>
      <c r="F181" s="149"/>
    </row>
    <row ht="12.75" customHeight="1" r="182">
      <c r="A182" s="146"/>
      <c r="B182" s="135"/>
      <c r="C182" s="149"/>
      <c r="D182" s="149"/>
      <c r="E182" s="149"/>
      <c r="F182" s="149"/>
    </row>
    <row ht="12.75" customHeight="1" r="183">
      <c r="A183" s="146"/>
      <c r="B183" s="135"/>
      <c r="C183" s="149"/>
      <c r="D183" s="149"/>
      <c r="E183" s="149"/>
      <c r="F183" s="149"/>
    </row>
    <row ht="12.75" customHeight="1" r="184">
      <c r="A184" s="146"/>
      <c r="B184" s="135"/>
      <c r="C184" s="149"/>
      <c r="D184" s="149"/>
      <c r="E184" s="149"/>
      <c r="F184" s="149"/>
    </row>
    <row ht="12.75" customHeight="1" r="185">
      <c r="A185" s="146"/>
      <c r="B185" s="135"/>
      <c r="C185" s="149"/>
      <c r="D185" s="149"/>
      <c r="E185" s="149"/>
      <c r="F185" s="149"/>
    </row>
    <row ht="12.75" customHeight="1" r="186">
      <c r="A186" s="146"/>
      <c r="B186" s="135"/>
      <c r="C186" s="149"/>
      <c r="D186" s="149"/>
      <c r="E186" s="149"/>
      <c r="F186" s="149"/>
    </row>
    <row ht="12.75" customHeight="1" r="187">
      <c r="A187" s="146"/>
      <c r="B187" s="135"/>
      <c r="C187" s="149"/>
      <c r="D187" s="149"/>
      <c r="E187" s="149"/>
      <c r="F187" s="149"/>
    </row>
    <row ht="12.75" customHeight="1" r="188">
      <c r="A188" s="146"/>
      <c r="B188" s="135"/>
      <c r="C188" s="149"/>
      <c r="D188" s="149"/>
      <c r="E188" s="149"/>
      <c r="F188" s="149"/>
    </row>
    <row ht="12.75" customHeight="1" r="189">
      <c r="A189" s="146"/>
      <c r="B189" s="135"/>
      <c r="C189" s="149"/>
      <c r="D189" s="149"/>
      <c r="E189" s="149"/>
      <c r="F189" s="149"/>
    </row>
    <row ht="12.75" customHeight="1" r="190">
      <c r="A190" s="146"/>
      <c r="B190" s="135"/>
      <c r="C190" s="149"/>
      <c r="D190" s="149"/>
      <c r="E190" s="149"/>
      <c r="F190" s="149"/>
    </row>
    <row ht="12.75" customHeight="1" r="191">
      <c r="A191" s="146"/>
      <c r="B191" s="135"/>
      <c r="C191" s="149"/>
      <c r="D191" s="149"/>
      <c r="E191" s="149"/>
      <c r="F191" s="149"/>
    </row>
    <row ht="12.75" customHeight="1" r="192">
      <c r="A192" s="146"/>
      <c r="B192" s="135"/>
      <c r="C192" s="149"/>
      <c r="D192" s="149"/>
      <c r="E192" s="149"/>
      <c r="F192" s="149"/>
    </row>
    <row ht="12.75" customHeight="1" r="193">
      <c r="A193" s="146"/>
      <c r="B193" s="135"/>
      <c r="C193" s="149"/>
      <c r="D193" s="149"/>
      <c r="E193" s="149"/>
      <c r="F193" s="149"/>
    </row>
    <row ht="12.75" customHeight="1" r="194">
      <c r="A194" s="146"/>
      <c r="B194" s="135"/>
      <c r="C194" s="149"/>
      <c r="D194" s="149"/>
      <c r="E194" s="149"/>
      <c r="F194" s="149"/>
    </row>
    <row ht="12.75" customHeight="1" r="195">
      <c r="A195" s="146"/>
      <c r="B195" s="135"/>
      <c r="C195" s="149"/>
      <c r="D195" s="149"/>
      <c r="E195" s="149"/>
      <c r="F195" s="149"/>
    </row>
    <row ht="12.75" customHeight="1" r="196">
      <c r="A196" s="146"/>
      <c r="B196" s="135"/>
      <c r="C196" s="149"/>
      <c r="D196" s="149"/>
      <c r="E196" s="149"/>
      <c r="F196" s="149"/>
    </row>
    <row ht="12.75" customHeight="1" r="197">
      <c r="A197" s="146"/>
      <c r="B197" s="135"/>
      <c r="C197" s="149"/>
      <c r="D197" s="149"/>
      <c r="E197" s="149"/>
      <c r="F197" s="149"/>
    </row>
    <row ht="12.75" customHeight="1" r="198">
      <c r="A198" s="146"/>
      <c r="B198" s="135"/>
      <c r="C198" s="149"/>
      <c r="D198" s="149"/>
      <c r="E198" s="149"/>
      <c r="F198" s="149"/>
    </row>
    <row ht="12.75" customHeight="1" r="199">
      <c r="A199" s="146"/>
      <c r="B199" s="135"/>
      <c r="C199" s="149"/>
      <c r="D199" s="149"/>
      <c r="E199" s="149"/>
      <c r="F199" s="149"/>
    </row>
    <row ht="12.75" customHeight="1" r="200">
      <c r="A200" s="146"/>
      <c r="B200" s="135"/>
      <c r="C200" s="149"/>
      <c r="D200" s="149"/>
      <c r="E200" s="149"/>
      <c r="F200" s="149"/>
    </row>
    <row ht="12.75" customHeight="1" r="201">
      <c r="A201" s="146"/>
      <c r="B201" s="135"/>
      <c r="C201" s="149"/>
      <c r="D201" s="149"/>
      <c r="E201" s="149"/>
      <c r="F201" s="149"/>
    </row>
    <row ht="12.75" customHeight="1" r="202">
      <c r="A202" s="146"/>
      <c r="B202" s="135"/>
      <c r="C202" s="149"/>
      <c r="D202" s="149"/>
      <c r="E202" s="149"/>
      <c r="F202" s="149"/>
    </row>
    <row ht="12.75" customHeight="1" r="203">
      <c r="A203" s="146"/>
      <c r="B203" s="135"/>
      <c r="C203" s="149"/>
      <c r="D203" s="149"/>
      <c r="E203" s="149"/>
      <c r="F203" s="149"/>
    </row>
    <row ht="12.75" customHeight="1" r="204">
      <c r="A204" s="146"/>
      <c r="B204" s="135"/>
      <c r="C204" s="149"/>
      <c r="D204" s="149"/>
      <c r="E204" s="149"/>
      <c r="F204" s="149"/>
    </row>
    <row ht="12.75" customHeight="1" r="205">
      <c r="A205" s="146"/>
      <c r="B205" s="135"/>
      <c r="C205" s="149"/>
      <c r="D205" s="149"/>
      <c r="E205" s="149"/>
      <c r="F205" s="149"/>
    </row>
    <row ht="12.75" customHeight="1" r="206">
      <c r="A206" s="146"/>
      <c r="B206" s="135"/>
      <c r="C206" s="149"/>
      <c r="D206" s="149"/>
      <c r="E206" s="149"/>
      <c r="F206" s="149"/>
    </row>
    <row ht="12.75" customHeight="1" r="207">
      <c r="A207" s="146"/>
      <c r="B207" s="135"/>
      <c r="C207" s="149"/>
      <c r="D207" s="149"/>
      <c r="E207" s="149"/>
      <c r="F207" s="149"/>
    </row>
    <row ht="12.75" customHeight="1" r="208">
      <c r="A208" s="146"/>
      <c r="B208" s="135"/>
      <c r="C208" s="149"/>
      <c r="D208" s="149"/>
      <c r="E208" s="149"/>
      <c r="F208" s="149"/>
    </row>
    <row ht="12.75" customHeight="1" r="209">
      <c r="A209" s="146"/>
      <c r="B209" s="135"/>
      <c r="C209" s="149"/>
      <c r="D209" s="149"/>
      <c r="E209" s="149"/>
      <c r="F209" s="149"/>
    </row>
    <row ht="12.75" customHeight="1" r="210">
      <c r="A210" s="146"/>
      <c r="B210" s="135"/>
      <c r="C210" s="149"/>
      <c r="D210" s="149"/>
      <c r="E210" s="149"/>
      <c r="F210" s="149"/>
    </row>
    <row ht="12.75" customHeight="1" r="211">
      <c r="A211" s="146"/>
      <c r="B211" s="135"/>
      <c r="C211" s="149"/>
      <c r="D211" s="149"/>
      <c r="E211" s="149"/>
      <c r="F211" s="149"/>
    </row>
    <row ht="12.75" customHeight="1" r="212">
      <c r="A212" s="146"/>
      <c r="B212" s="135"/>
      <c r="C212" s="149"/>
      <c r="D212" s="149"/>
      <c r="E212" s="149"/>
      <c r="F212" s="149"/>
    </row>
    <row ht="12.75" customHeight="1" r="213">
      <c r="A213" s="146"/>
      <c r="B213" s="135"/>
      <c r="C213" s="149"/>
      <c r="D213" s="149"/>
      <c r="E213" s="149"/>
      <c r="F213" s="149"/>
    </row>
    <row ht="12.75" customHeight="1" r="214">
      <c r="A214" s="146"/>
      <c r="B214" s="135"/>
      <c r="C214" s="149"/>
      <c r="D214" s="149"/>
      <c r="E214" s="149"/>
      <c r="F214" s="149"/>
    </row>
    <row ht="12.75" customHeight="1" r="215">
      <c r="A215" s="146"/>
      <c r="B215" s="135"/>
      <c r="C215" s="149"/>
      <c r="D215" s="149"/>
      <c r="E215" s="149"/>
      <c r="F215" s="149"/>
    </row>
    <row ht="12.75" customHeight="1" r="216">
      <c r="A216" s="146"/>
      <c r="B216" s="135"/>
      <c r="C216" s="149"/>
      <c r="D216" s="149"/>
      <c r="E216" s="149"/>
      <c r="F216" s="149"/>
    </row>
    <row ht="12.75" customHeight="1" r="217">
      <c r="A217" s="146"/>
      <c r="B217" s="135"/>
      <c r="C217" s="149"/>
      <c r="D217" s="149"/>
      <c r="E217" s="149"/>
      <c r="F217" s="149"/>
    </row>
    <row ht="12.75" customHeight="1" r="218">
      <c r="A218" s="146"/>
      <c r="B218" s="135"/>
      <c r="C218" s="149"/>
      <c r="D218" s="149"/>
      <c r="E218" s="149"/>
      <c r="F218" s="149"/>
    </row>
    <row ht="12.75" customHeight="1" r="219">
      <c r="A219" s="146"/>
      <c r="B219" s="135"/>
      <c r="C219" s="149"/>
      <c r="D219" s="149"/>
      <c r="E219" s="149"/>
      <c r="F219" s="149"/>
    </row>
    <row ht="12.75" customHeight="1" r="220">
      <c r="A220" s="146"/>
      <c r="B220" s="135"/>
      <c r="C220" s="149"/>
      <c r="D220" s="149"/>
      <c r="E220" s="149"/>
      <c r="F220" s="149"/>
    </row>
    <row ht="12.75" customHeight="1" r="221">
      <c r="A221" s="146"/>
      <c r="B221" s="135"/>
      <c r="C221" s="149"/>
      <c r="D221" s="149"/>
      <c r="E221" s="149"/>
      <c r="F221" s="149"/>
    </row>
    <row ht="12.75" customHeight="1" r="222">
      <c r="A222" s="146"/>
      <c r="B222" s="135"/>
      <c r="C222" s="149"/>
      <c r="D222" s="149"/>
      <c r="E222" s="149"/>
      <c r="F222" s="149"/>
    </row>
    <row ht="12.75" customHeight="1" r="223">
      <c r="A223" s="146"/>
      <c r="B223" s="135"/>
      <c r="C223" s="149"/>
      <c r="D223" s="149"/>
      <c r="E223" s="149"/>
      <c r="F223" s="149"/>
    </row>
    <row ht="15.75" customHeight="1" r="224"/>
    <row ht="15.75" customHeight="1" r="225"/>
    <row ht="15.75" customHeight="1" r="226"/>
    <row ht="15.75" customHeight="1" r="227"/>
    <row ht="15.75" customHeight="1" r="228"/>
    <row ht="15.75" customHeight="1" r="229"/>
    <row ht="15.75" customHeight="1" r="230"/>
    <row ht="15.75" customHeight="1" r="231"/>
    <row ht="15.75" customHeight="1" r="232"/>
    <row ht="15.75" customHeight="1" r="233"/>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sheetData>
  <mergeCells count="10">
    <mergeCell ref="K8:K10"/>
    <mergeCell ref="L8:L10"/>
    <mergeCell ref="N8:N10"/>
    <mergeCell ref="A8:A10"/>
    <mergeCell ref="B8:B10"/>
    <mergeCell ref="F8:F10"/>
    <mergeCell ref="G8:G10"/>
    <mergeCell ref="H8:H10"/>
    <mergeCell ref="I8:I10"/>
    <mergeCell ref="J8:J10"/>
  </mergeCells>
  <conditionalFormatting sqref="G3:J5 F9:J11">
    <cfRule type="cellIs" priority="1" dxfId="16" operator="equal" stopIfTrue="1">
      <formula>"b"</formula>
    </cfRule>
    <cfRule type="cellIs" priority="2" dxfId="17" operator="equal" stopIfTrue="1">
      <formula>"C"</formula>
    </cfRule>
  </conditionalFormatting>
  <conditionalFormatting sqref="G3:J5 F9:J11">
    <cfRule type="cellIs" priority="3" dxfId="18" operator="equal" stopIfTrue="1">
      <formula>"B"</formula>
    </cfRule>
  </conditionalFormatting>
  <conditionalFormatting sqref="G3:J5 F9:J11">
    <cfRule type="cellIs" priority="4" dxfId="19" operator="equal" stopIfTrue="1">
      <formula>"A"</formula>
    </cfRule>
  </conditionalFormatting>
  <conditionalFormatting sqref="G3:J5 F9:J11">
    <cfRule type="cellIs" priority="5" dxfId="20" operator="equal" stopIfTrue="1">
      <formula>"D"</formula>
    </cfRule>
  </conditionalFormatting>
  <conditionalFormatting sqref="G10:J11">
    <cfRule type="cellIs" priority="6" dxfId="21" operator="equal" stopIfTrue="1">
      <formula>"A"</formula>
    </cfRule>
  </conditionalFormatting>
  <conditionalFormatting sqref="G10:J11">
    <cfRule type="cellIs" priority="7" dxfId="22" operator="equal" stopIfTrue="1">
      <formula>"D"</formula>
    </cfRule>
  </conditionalFormatting>
  <conditionalFormatting sqref="G10:J11">
    <cfRule type="cellIs" priority="8" dxfId="23" operator="equal" stopIfTrue="1">
      <formula>"C"</formula>
    </cfRule>
  </conditionalFormatting>
  <conditionalFormatting sqref="G10:J11">
    <cfRule type="cellIs" priority="9" dxfId="24" operator="equal" stopIfTrue="1">
      <formula>"B"</formula>
    </cfRule>
  </conditionalFormatting>
  <conditionalFormatting sqref="F10:F11">
    <cfRule type="cellIs" priority="10" dxfId="25" operator="equal" stopIfTrue="1">
      <formula>"C"</formula>
    </cfRule>
  </conditionalFormatting>
  <conditionalFormatting sqref="F10:F11">
    <cfRule type="cellIs" priority="11" dxfId="26" operator="equal" stopIfTrue="1">
      <formula>"B"</formula>
    </cfRule>
  </conditionalFormatting>
  <conditionalFormatting sqref="F10:F11">
    <cfRule type="cellIs" priority="12" dxfId="27" operator="equal" stopIfTrue="1">
      <formula>"A"</formula>
    </cfRule>
  </conditionalFormatting>
  <conditionalFormatting sqref="F10:F11">
    <cfRule type="cellIs" priority="13" dxfId="28" operator="equal" stopIfTrue="1">
      <formula>"D"</formula>
    </cfRule>
  </conditionalFormatting>
  <conditionalFormatting sqref="G6:J6">
    <cfRule type="cellIs" priority="14" dxfId="29" operator="equal" stopIfTrue="1">
      <formula>"A"</formula>
    </cfRule>
  </conditionalFormatting>
  <conditionalFormatting sqref="G6:J6">
    <cfRule type="cellIs" priority="15" dxfId="30" operator="equal" stopIfTrue="1">
      <formula>"D"</formula>
    </cfRule>
  </conditionalFormatting>
  <conditionalFormatting sqref="G6:J6">
    <cfRule type="cellIs" priority="16" dxfId="31" operator="equal" stopIfTrue="1">
      <formula>"C"</formula>
    </cfRule>
  </conditionalFormatting>
  <conditionalFormatting sqref="G6:J6">
    <cfRule type="cellIs" priority="17" dxfId="32" operator="equal" stopIfTrue="1">
      <formula>"B"</formula>
    </cfRule>
  </conditionalFormatting>
  <conditionalFormatting sqref="F6">
    <cfRule type="cellIs" priority="18" dxfId="33" operator="equal" stopIfTrue="1">
      <formula>"C"</formula>
    </cfRule>
  </conditionalFormatting>
  <conditionalFormatting sqref="F6">
    <cfRule type="cellIs" priority="19" dxfId="34" operator="equal" stopIfTrue="1">
      <formula>"B"</formula>
    </cfRule>
  </conditionalFormatting>
  <conditionalFormatting sqref="F6">
    <cfRule type="cellIs" priority="20" dxfId="35" operator="equal" stopIfTrue="1">
      <formula>"A"</formula>
    </cfRule>
  </conditionalFormatting>
  <conditionalFormatting sqref="F6">
    <cfRule type="cellIs" priority="21" dxfId="36" operator="equal" stopIfTrue="1">
      <formula>"D"</formula>
    </cfRule>
  </conditionalFormatting>
  <hyperlinks>
    <hyperlink r:id="rId1" location="mesures?preview=poi.5cc6c53540bb4e92423ee0aa" ref="A3"/>
    <hyperlink r:id="rId2" ref="B3"/>
    <hyperlink r:id="rId1" location="mesures?preview=poi.5cc6c53540bb4e92423ee0aa" ref="A4"/>
    <hyperlink r:id="rId2" ref="B4"/>
    <hyperlink r:id="rId1" location="mesures?preview=poi.5cc6c53540bb4e92423ee0aa" ref="A5"/>
    <hyperlink r:id="rId2" ref="B5"/>
    <hyperlink r:id="rId1" location="mesures?preview=poi.5cc6c50a40bb4e7f423ee0a7" ref="A6"/>
    <hyperlink r:id="rId3" ref="B6"/>
    <hyperlink r:id="rId1" location="mesures?preview=poi.5cc6c27d40bb4e75413ee29f" ref="A8"/>
    <hyperlink r:id="rId4" ref="B8"/>
    <hyperlink r:id="rId5" ref="A11"/>
    <hyperlink r:id="rId6" ref="A12"/>
    <hyperlink r:id="rId7" ref="B12"/>
    <hyperlink r:id="rId1" location="mesures?preview=poi.5cc6bdfe40bb4ecc3f3ee0e2" ref="A13"/>
  </hyperlinks>
  <printOptions headings="0" gridLines="0" gridLinesSet="0"/>
  <pageMargins left="0.74803149606299213" right="0.74803149606299213" top="0.70866141732283472" bottom="0.74803149606299213" header="0.5" footer="0.5"/>
  <pageSetup paperSize="9" orientation="portrait"/>
  <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60">
      <pane state="frozen" topLeftCell="B4" xSplit="1" ySplit="3"/>
      <selection activeCell="K37" activeCellId="0" sqref="K37"/>
    </sheetView>
  </sheetViews>
  <sheetFormatPr baseColWidth="10" customHeight="1" defaultColWidth="14.44140625" defaultRowHeight="15"/>
  <cols>
    <col customWidth="1" min="1" max="1" style="39" width="52.88671875"/>
    <col customWidth="1" min="2" max="2" style="39" width="24.33203125"/>
    <col customWidth="1" min="3" max="3" width="35.6640625"/>
    <col customWidth="1" min="4" max="4" style="228" width="35.6640625"/>
    <col customWidth="1" min="5" max="5" width="35.6640625"/>
    <col customWidth="1" min="6" max="6" style="229" width="22.88671875"/>
    <col customWidth="1" min="7" max="7" width="17.5546875"/>
    <col customWidth="1" min="8" max="10" width="17"/>
    <col customWidth="1" min="11" max="11" width="31.88671875"/>
    <col customWidth="1" min="12" max="14" width="30.5546875"/>
    <col customWidth="1" min="15" max="27" width="10.88671875"/>
  </cols>
  <sheetData>
    <row customFormat="1" ht="112.34999999999999" customHeight="1" r="1" s="230">
      <c r="A1" s="231"/>
      <c r="B1" s="232" t="s">
        <v>137</v>
      </c>
      <c r="C1" s="232"/>
      <c r="D1" s="233"/>
      <c r="E1" s="232"/>
      <c r="F1" s="234"/>
      <c r="G1" s="235"/>
      <c r="H1" s="235"/>
      <c r="I1" s="235"/>
      <c r="J1" s="235"/>
      <c r="K1" s="235"/>
      <c r="L1" s="235"/>
      <c r="M1" s="235"/>
      <c r="N1" s="235"/>
      <c r="O1" s="235"/>
      <c r="P1" s="235"/>
      <c r="Q1" s="235"/>
      <c r="R1" s="235"/>
      <c r="S1" s="235"/>
      <c r="T1" s="235"/>
      <c r="U1" s="235"/>
      <c r="V1" s="235"/>
      <c r="W1" s="235"/>
      <c r="X1" s="235"/>
      <c r="Y1" s="235"/>
      <c r="Z1" s="235"/>
      <c r="AA1" s="235"/>
    </row>
    <row customFormat="1" ht="85.5" customHeight="1" r="2" s="154">
      <c r="A2" s="236" t="s">
        <v>35</v>
      </c>
      <c r="B2" s="237"/>
      <c r="C2" s="238"/>
      <c r="D2" s="239"/>
      <c r="E2" s="240"/>
      <c r="F2" s="241" t="s">
        <v>38</v>
      </c>
      <c r="G2" s="242" t="s">
        <v>39</v>
      </c>
      <c r="H2" s="242" t="s">
        <v>40</v>
      </c>
      <c r="I2" s="242" t="s">
        <v>41</v>
      </c>
      <c r="J2" s="242" t="s">
        <v>42</v>
      </c>
      <c r="K2" s="242" t="s">
        <v>43</v>
      </c>
      <c r="L2" s="243" t="s">
        <v>44</v>
      </c>
      <c r="M2" s="242" t="s">
        <v>45</v>
      </c>
      <c r="N2" s="244" t="s">
        <v>46</v>
      </c>
      <c r="O2" s="160"/>
      <c r="P2" s="160"/>
      <c r="Q2" s="160"/>
      <c r="R2" s="160"/>
      <c r="S2" s="160"/>
      <c r="T2" s="160"/>
      <c r="U2" s="160"/>
      <c r="V2" s="160"/>
      <c r="W2" s="160"/>
      <c r="X2" s="160"/>
      <c r="Y2" s="160"/>
      <c r="Z2" s="160"/>
      <c r="AA2" s="160"/>
    </row>
    <row ht="192.90000000000001" customHeight="1" r="3">
      <c r="A3" s="54" t="s">
        <v>138</v>
      </c>
      <c r="B3" s="245" t="s">
        <v>139</v>
      </c>
      <c r="C3" s="187" t="s">
        <v>140</v>
      </c>
      <c r="D3" s="188" t="s">
        <v>141</v>
      </c>
      <c r="E3" s="85" t="s">
        <v>142</v>
      </c>
      <c r="F3" s="246" t="s">
        <v>143</v>
      </c>
      <c r="G3" s="247" t="s">
        <v>53</v>
      </c>
      <c r="H3" s="248"/>
      <c r="I3" s="249"/>
      <c r="J3" s="250"/>
      <c r="K3" s="193" t="s">
        <v>144</v>
      </c>
      <c r="L3" s="194"/>
      <c r="M3" s="195"/>
      <c r="N3" s="196"/>
      <c r="O3" s="110"/>
      <c r="P3" s="110"/>
      <c r="Q3" s="110"/>
      <c r="R3" s="110"/>
      <c r="S3" s="110"/>
      <c r="T3" s="110"/>
      <c r="U3" s="110"/>
      <c r="V3" s="110"/>
      <c r="W3" s="110"/>
      <c r="X3" s="110"/>
      <c r="Y3" s="110"/>
      <c r="Z3" s="110"/>
      <c r="AA3" s="110"/>
    </row>
    <row ht="214.94999999999999" customHeight="1" r="4">
      <c r="A4" s="251"/>
      <c r="B4" s="72"/>
      <c r="C4" s="206" t="s">
        <v>145</v>
      </c>
      <c r="D4" s="207" t="s">
        <v>146</v>
      </c>
      <c r="E4" s="120"/>
      <c r="F4" s="252"/>
      <c r="G4" s="253"/>
      <c r="H4" s="126"/>
      <c r="I4" s="126"/>
      <c r="J4" s="128"/>
      <c r="K4" s="254"/>
      <c r="L4" s="126"/>
      <c r="M4" s="212"/>
      <c r="N4" s="128"/>
      <c r="O4" s="110"/>
      <c r="P4" s="110"/>
      <c r="Q4" s="110"/>
      <c r="R4" s="110"/>
      <c r="S4" s="110"/>
      <c r="T4" s="110"/>
      <c r="U4" s="110"/>
      <c r="V4" s="110"/>
      <c r="W4" s="110"/>
      <c r="X4" s="110"/>
      <c r="Y4" s="110"/>
      <c r="Z4" s="110"/>
      <c r="AA4" s="110"/>
    </row>
    <row ht="182.69999999999999" customHeight="1" r="5">
      <c r="A5" s="100" t="s">
        <v>147</v>
      </c>
      <c r="B5" s="255" t="s">
        <v>148</v>
      </c>
      <c r="C5" s="256" t="s">
        <v>149</v>
      </c>
      <c r="D5" s="257" t="s">
        <v>150</v>
      </c>
      <c r="E5" s="102" t="s">
        <v>151</v>
      </c>
      <c r="F5" s="258" t="s">
        <v>152</v>
      </c>
      <c r="G5" s="259" t="s">
        <v>51</v>
      </c>
      <c r="H5" s="260"/>
      <c r="I5" s="260"/>
      <c r="J5" s="261"/>
      <c r="K5" s="262" t="s">
        <v>153</v>
      </c>
      <c r="L5" s="107"/>
      <c r="M5" s="263"/>
      <c r="N5" s="109"/>
      <c r="O5" s="110"/>
      <c r="P5" s="110"/>
      <c r="Q5" s="110"/>
      <c r="R5" s="110"/>
      <c r="S5" s="110"/>
      <c r="T5" s="110"/>
      <c r="U5" s="110"/>
      <c r="V5" s="110"/>
      <c r="W5" s="110"/>
      <c r="X5" s="110"/>
      <c r="Y5" s="110"/>
      <c r="Z5" s="110"/>
      <c r="AA5" s="110"/>
    </row>
    <row ht="222.90000000000001" customHeight="1" r="6">
      <c r="A6" s="251"/>
      <c r="B6" s="66"/>
      <c r="C6" s="206" t="s">
        <v>154</v>
      </c>
      <c r="D6" s="207" t="s">
        <v>155</v>
      </c>
      <c r="E6" s="120" t="s">
        <v>156</v>
      </c>
      <c r="F6" s="252"/>
      <c r="G6" s="264"/>
      <c r="H6" s="265"/>
      <c r="I6" s="265"/>
      <c r="J6" s="210"/>
      <c r="K6" s="266"/>
      <c r="L6" s="267"/>
      <c r="M6" s="268"/>
      <c r="N6" s="269"/>
      <c r="O6" s="110"/>
      <c r="P6" s="110"/>
      <c r="Q6" s="110"/>
      <c r="R6" s="110"/>
      <c r="S6" s="110"/>
      <c r="T6" s="110"/>
      <c r="U6" s="110"/>
      <c r="V6" s="110"/>
      <c r="W6" s="110"/>
      <c r="X6" s="110"/>
      <c r="Y6" s="110"/>
      <c r="Z6" s="110"/>
      <c r="AA6" s="110"/>
    </row>
    <row ht="159" customHeight="1" r="7">
      <c r="A7" s="54" t="s">
        <v>157</v>
      </c>
      <c r="B7" s="270"/>
      <c r="C7" s="187" t="s">
        <v>158</v>
      </c>
      <c r="D7" s="188" t="s">
        <v>159</v>
      </c>
      <c r="E7" s="85" t="s">
        <v>160</v>
      </c>
      <c r="F7" s="246" t="s">
        <v>161</v>
      </c>
      <c r="G7" s="271" t="s">
        <v>51</v>
      </c>
      <c r="H7" s="249"/>
      <c r="I7" s="249"/>
      <c r="J7" s="250"/>
      <c r="K7" s="272" t="s">
        <v>162</v>
      </c>
      <c r="L7" s="273"/>
      <c r="M7" s="274"/>
      <c r="N7" s="275"/>
      <c r="O7" s="110"/>
      <c r="P7" s="110"/>
      <c r="Q7" s="110"/>
      <c r="R7" s="110"/>
      <c r="S7" s="110"/>
      <c r="T7" s="110"/>
      <c r="U7" s="110"/>
      <c r="V7" s="110"/>
      <c r="W7" s="110"/>
      <c r="X7" s="110"/>
      <c r="Y7" s="110"/>
      <c r="Z7" s="110"/>
      <c r="AA7" s="110"/>
    </row>
    <row ht="132.90000000000001" customHeight="1" r="8">
      <c r="A8" s="276"/>
      <c r="B8" s="66"/>
      <c r="C8" s="198" t="s">
        <v>163</v>
      </c>
      <c r="D8" s="199" t="s">
        <v>164</v>
      </c>
      <c r="E8" s="67" t="s">
        <v>165</v>
      </c>
      <c r="F8" s="277"/>
      <c r="G8" s="278"/>
      <c r="H8" s="116"/>
      <c r="I8" s="116"/>
      <c r="J8" s="117"/>
      <c r="K8" s="279"/>
      <c r="L8" s="116"/>
      <c r="M8" s="204"/>
      <c r="N8" s="117"/>
      <c r="O8" s="110"/>
      <c r="P8" s="110"/>
      <c r="Q8" s="110"/>
      <c r="R8" s="110"/>
      <c r="S8" s="110"/>
      <c r="T8" s="110"/>
      <c r="U8" s="110"/>
      <c r="V8" s="110"/>
      <c r="W8" s="110"/>
      <c r="X8" s="110"/>
      <c r="Y8" s="110"/>
      <c r="Z8" s="110"/>
      <c r="AA8" s="110"/>
    </row>
    <row ht="166.34999999999999" customHeight="1" r="9">
      <c r="A9" s="251"/>
      <c r="B9" s="72"/>
      <c r="C9" s="206" t="s">
        <v>166</v>
      </c>
      <c r="D9" s="207"/>
      <c r="E9" s="120" t="s">
        <v>167</v>
      </c>
      <c r="F9" s="252"/>
      <c r="G9" s="280"/>
      <c r="H9" s="265"/>
      <c r="I9" s="265"/>
      <c r="J9" s="117"/>
      <c r="K9" s="254"/>
      <c r="L9" s="126"/>
      <c r="M9" s="212"/>
      <c r="N9" s="128"/>
      <c r="O9" s="110"/>
      <c r="P9" s="110"/>
      <c r="Q9" s="110"/>
      <c r="R9" s="110"/>
      <c r="S9" s="110"/>
      <c r="T9" s="110"/>
      <c r="U9" s="110"/>
      <c r="V9" s="110"/>
      <c r="W9" s="110"/>
      <c r="X9" s="110"/>
      <c r="Y9" s="110"/>
      <c r="Z9" s="110"/>
      <c r="AA9" s="110"/>
    </row>
    <row ht="166.34999999999999" customHeight="1" r="10">
      <c r="A10" s="281" t="s">
        <v>168</v>
      </c>
      <c r="B10" s="72"/>
      <c r="C10" s="176" t="s">
        <v>169</v>
      </c>
      <c r="D10" s="177" t="s">
        <v>170</v>
      </c>
      <c r="E10" s="73" t="s">
        <v>171</v>
      </c>
      <c r="F10" s="282"/>
      <c r="G10" s="283" t="s">
        <v>51</v>
      </c>
      <c r="H10" s="80"/>
      <c r="I10" s="80"/>
      <c r="J10" s="82"/>
      <c r="K10" s="221" t="s">
        <v>162</v>
      </c>
      <c r="L10" s="284"/>
      <c r="M10" s="171"/>
      <c r="N10" s="285"/>
    </row>
    <row ht="166.34999999999999" customHeight="1" r="11">
      <c r="A11" s="281" t="s">
        <v>172</v>
      </c>
      <c r="B11" s="72"/>
      <c r="C11" s="176" t="s">
        <v>173</v>
      </c>
      <c r="D11" s="177"/>
      <c r="E11" s="73" t="s">
        <v>174</v>
      </c>
      <c r="F11" s="282"/>
      <c r="G11" s="286" t="s">
        <v>53</v>
      </c>
      <c r="H11" s="80"/>
      <c r="I11" s="80"/>
      <c r="J11" s="82"/>
      <c r="K11" s="221" t="s">
        <v>175</v>
      </c>
      <c r="L11" s="284"/>
      <c r="M11" s="171"/>
      <c r="N11" s="285"/>
    </row>
    <row ht="181.94999999999999" customHeight="1" r="12">
      <c r="A12" s="54" t="s">
        <v>176</v>
      </c>
      <c r="B12" s="287"/>
      <c r="C12" s="288" t="s">
        <v>177</v>
      </c>
      <c r="D12" s="188" t="s">
        <v>178</v>
      </c>
      <c r="E12" s="85" t="s">
        <v>179</v>
      </c>
      <c r="F12" s="289" t="s">
        <v>180</v>
      </c>
      <c r="G12" s="290" t="s">
        <v>53</v>
      </c>
      <c r="H12" s="248"/>
      <c r="I12" s="248"/>
      <c r="J12" s="291"/>
      <c r="K12" s="292" t="s">
        <v>181</v>
      </c>
      <c r="L12" s="293"/>
      <c r="M12" s="293"/>
      <c r="N12" s="196"/>
      <c r="O12" s="110"/>
      <c r="P12" s="110"/>
      <c r="Q12" s="110"/>
      <c r="R12" s="110"/>
      <c r="S12" s="110"/>
      <c r="T12" s="110"/>
      <c r="U12" s="110"/>
      <c r="V12" s="110"/>
      <c r="W12" s="110"/>
      <c r="X12" s="110"/>
      <c r="Y12" s="110"/>
      <c r="Z12" s="110"/>
      <c r="AA12" s="110"/>
    </row>
    <row ht="89.25" customHeight="1" r="13">
      <c r="A13" s="276"/>
      <c r="B13" s="66"/>
      <c r="C13" s="294" t="s">
        <v>182</v>
      </c>
      <c r="D13" s="295" t="s">
        <v>183</v>
      </c>
      <c r="E13" s="296" t="s">
        <v>184</v>
      </c>
      <c r="F13" s="297"/>
      <c r="G13" s="298"/>
      <c r="H13" s="116"/>
      <c r="I13" s="116"/>
      <c r="J13" s="202"/>
      <c r="K13" s="299"/>
      <c r="L13" s="263"/>
      <c r="M13" s="263"/>
      <c r="N13" s="117"/>
      <c r="O13" s="110"/>
      <c r="P13" s="110"/>
      <c r="Q13" s="110"/>
      <c r="R13" s="110"/>
      <c r="S13" s="110"/>
      <c r="T13" s="110"/>
      <c r="U13" s="110"/>
      <c r="V13" s="110"/>
      <c r="W13" s="110"/>
      <c r="X13" s="110"/>
      <c r="Y13" s="110"/>
      <c r="Z13" s="110"/>
      <c r="AA13" s="110"/>
    </row>
    <row ht="152.69999999999999" customHeight="1" r="14">
      <c r="A14" s="251"/>
      <c r="B14" s="72"/>
      <c r="C14" s="300" t="s">
        <v>185</v>
      </c>
      <c r="D14" s="207"/>
      <c r="E14" s="120"/>
      <c r="F14" s="301"/>
      <c r="G14" s="302"/>
      <c r="H14" s="126"/>
      <c r="I14" s="126"/>
      <c r="J14" s="210"/>
      <c r="K14" s="303"/>
      <c r="L14" s="304"/>
      <c r="M14" s="304"/>
      <c r="N14" s="128"/>
      <c r="O14" s="110"/>
      <c r="P14" s="110"/>
      <c r="Q14" s="110"/>
      <c r="R14" s="110"/>
      <c r="S14" s="110"/>
      <c r="T14" s="110"/>
      <c r="U14" s="110"/>
      <c r="V14" s="110"/>
      <c r="W14" s="110"/>
      <c r="X14" s="110"/>
      <c r="Y14" s="110"/>
      <c r="Z14" s="110"/>
      <c r="AA14" s="110"/>
    </row>
    <row ht="225.90000000000001" customHeight="1" r="15">
      <c r="A15" s="305" t="s">
        <v>186</v>
      </c>
      <c r="B15" s="66"/>
      <c r="C15" s="294" t="s">
        <v>187</v>
      </c>
      <c r="D15" s="295" t="s">
        <v>188</v>
      </c>
      <c r="E15" s="296" t="s">
        <v>189</v>
      </c>
      <c r="F15" s="306" t="s">
        <v>190</v>
      </c>
      <c r="G15" s="307" t="s">
        <v>53</v>
      </c>
      <c r="H15" s="260"/>
      <c r="I15" s="260"/>
      <c r="J15" s="261"/>
      <c r="K15" s="272" t="s">
        <v>191</v>
      </c>
      <c r="L15" s="308"/>
      <c r="M15" s="108"/>
      <c r="N15" s="309"/>
      <c r="O15" s="110"/>
      <c r="P15" s="110"/>
      <c r="Q15" s="110"/>
      <c r="R15" s="110"/>
      <c r="S15" s="110"/>
      <c r="T15" s="110"/>
      <c r="U15" s="110"/>
      <c r="V15" s="110"/>
      <c r="W15" s="110"/>
      <c r="X15" s="110"/>
      <c r="Y15" s="110"/>
      <c r="Z15" s="110"/>
      <c r="AA15" s="110"/>
    </row>
    <row ht="231.90000000000001" customHeight="1" r="16">
      <c r="A16" s="310"/>
      <c r="B16" s="66"/>
      <c r="C16" s="311" t="s">
        <v>192</v>
      </c>
      <c r="D16" s="199" t="s">
        <v>193</v>
      </c>
      <c r="E16" s="67" t="s">
        <v>194</v>
      </c>
      <c r="F16" s="277"/>
      <c r="G16" s="312"/>
      <c r="H16" s="116"/>
      <c r="I16" s="116"/>
      <c r="J16" s="202"/>
      <c r="K16" s="313"/>
      <c r="L16" s="116"/>
      <c r="M16" s="116"/>
      <c r="N16" s="117"/>
      <c r="O16" s="110"/>
      <c r="P16" s="110"/>
      <c r="Q16" s="110"/>
      <c r="R16" s="110"/>
      <c r="S16" s="110"/>
      <c r="T16" s="110"/>
      <c r="U16" s="110"/>
      <c r="V16" s="110"/>
      <c r="W16" s="110"/>
      <c r="X16" s="110"/>
      <c r="Y16" s="110"/>
      <c r="Z16" s="110"/>
      <c r="AA16" s="110"/>
    </row>
    <row ht="195" customHeight="1" r="17">
      <c r="A17" s="310"/>
      <c r="B17" s="66"/>
      <c r="C17" s="311" t="s">
        <v>195</v>
      </c>
      <c r="D17" s="199" t="s">
        <v>196</v>
      </c>
      <c r="E17" s="67" t="s">
        <v>197</v>
      </c>
      <c r="F17" s="277"/>
      <c r="G17" s="312"/>
      <c r="H17" s="116"/>
      <c r="I17" s="116"/>
      <c r="J17" s="202"/>
      <c r="K17" s="313"/>
      <c r="L17" s="116"/>
      <c r="M17" s="116"/>
      <c r="N17" s="117"/>
      <c r="O17" s="110"/>
      <c r="P17" s="110"/>
      <c r="Q17" s="110"/>
      <c r="R17" s="110"/>
      <c r="S17" s="110"/>
      <c r="T17" s="110"/>
      <c r="U17" s="110"/>
      <c r="V17" s="110"/>
      <c r="W17" s="110"/>
      <c r="X17" s="110"/>
      <c r="Y17" s="110"/>
      <c r="Z17" s="110"/>
      <c r="AA17" s="110"/>
    </row>
    <row ht="245.25" customHeight="1" r="18">
      <c r="A18" s="310"/>
      <c r="B18" s="66"/>
      <c r="C18" s="311" t="s">
        <v>198</v>
      </c>
      <c r="D18" s="199" t="s">
        <v>199</v>
      </c>
      <c r="E18" s="67" t="s">
        <v>200</v>
      </c>
      <c r="F18" s="277"/>
      <c r="G18" s="312"/>
      <c r="H18" s="116"/>
      <c r="I18" s="116"/>
      <c r="J18" s="202"/>
      <c r="K18" s="313"/>
      <c r="L18" s="116"/>
      <c r="M18" s="116"/>
      <c r="N18" s="117"/>
      <c r="O18" s="110"/>
      <c r="P18" s="110"/>
      <c r="Q18" s="110"/>
      <c r="R18" s="110"/>
      <c r="S18" s="110"/>
      <c r="T18" s="110"/>
      <c r="U18" s="110"/>
      <c r="V18" s="110"/>
      <c r="W18" s="110"/>
      <c r="X18" s="110"/>
      <c r="Y18" s="110"/>
      <c r="Z18" s="110"/>
      <c r="AA18" s="110"/>
    </row>
    <row ht="146.69999999999999" customHeight="1" r="19">
      <c r="A19" s="314"/>
      <c r="B19" s="72"/>
      <c r="C19" s="176"/>
      <c r="D19" s="177"/>
      <c r="E19" s="73" t="s">
        <v>201</v>
      </c>
      <c r="F19" s="252"/>
      <c r="G19" s="253"/>
      <c r="H19" s="126"/>
      <c r="I19" s="126"/>
      <c r="J19" s="210"/>
      <c r="K19" s="315"/>
      <c r="L19" s="126"/>
      <c r="M19" s="116"/>
      <c r="N19" s="117"/>
      <c r="O19" s="110"/>
      <c r="P19" s="110"/>
      <c r="Q19" s="110"/>
      <c r="R19" s="110"/>
      <c r="S19" s="110"/>
      <c r="T19" s="110"/>
      <c r="U19" s="110"/>
      <c r="V19" s="110"/>
      <c r="W19" s="110"/>
      <c r="X19" s="110"/>
      <c r="Y19" s="110"/>
      <c r="Z19" s="110"/>
      <c r="AA19" s="110"/>
    </row>
    <row ht="235.94999999999999" customHeight="1" r="20">
      <c r="A20" s="281" t="s">
        <v>202</v>
      </c>
      <c r="B20" s="72"/>
      <c r="C20" s="316" t="s">
        <v>203</v>
      </c>
      <c r="D20" s="177" t="s">
        <v>204</v>
      </c>
      <c r="E20" s="73" t="s">
        <v>205</v>
      </c>
      <c r="F20" s="317" t="s">
        <v>206</v>
      </c>
      <c r="G20" s="286" t="s">
        <v>53</v>
      </c>
      <c r="H20" s="80"/>
      <c r="I20" s="80"/>
      <c r="J20" s="82"/>
      <c r="K20" s="318" t="s">
        <v>207</v>
      </c>
      <c r="L20" s="319"/>
      <c r="M20" s="218"/>
      <c r="N20" s="285"/>
      <c r="O20" s="110"/>
      <c r="P20" s="110"/>
      <c r="Q20" s="110"/>
      <c r="R20" s="110"/>
      <c r="S20" s="110"/>
      <c r="T20" s="110"/>
      <c r="U20" s="110"/>
      <c r="V20" s="110"/>
      <c r="W20" s="110"/>
      <c r="X20" s="110"/>
      <c r="Y20" s="110"/>
      <c r="Z20" s="110"/>
      <c r="AA20" s="110"/>
    </row>
    <row ht="147" customHeight="1" r="21">
      <c r="A21" s="281" t="s">
        <v>208</v>
      </c>
      <c r="B21" s="72"/>
      <c r="C21" s="176" t="s">
        <v>209</v>
      </c>
      <c r="D21" s="177" t="s">
        <v>210</v>
      </c>
      <c r="E21" s="73" t="s">
        <v>211</v>
      </c>
      <c r="F21" s="282"/>
      <c r="G21" s="286" t="s">
        <v>53</v>
      </c>
      <c r="H21" s="80"/>
      <c r="I21" s="80"/>
      <c r="J21" s="82"/>
      <c r="K21" s="221" t="s">
        <v>212</v>
      </c>
      <c r="L21" s="284"/>
      <c r="M21" s="171"/>
      <c r="N21" s="285"/>
    </row>
    <row ht="15" customHeight="1" hidden="1" r="22"/>
    <row ht="15" customHeight="1" hidden="1" r="23"/>
    <row ht="15.75" customHeight="1" hidden="1" r="24">
      <c r="A24" s="320"/>
      <c r="B24" s="321"/>
      <c r="C24" s="321"/>
      <c r="D24" s="322"/>
      <c r="E24" s="321"/>
      <c r="F24" s="323"/>
      <c r="G24" s="110"/>
      <c r="H24" s="110"/>
      <c r="I24" s="110"/>
      <c r="J24" s="324"/>
      <c r="K24" s="110"/>
      <c r="L24" s="110"/>
      <c r="M24" s="110"/>
      <c r="N24" s="110"/>
      <c r="O24" s="110"/>
      <c r="P24" s="110"/>
      <c r="Q24" s="110"/>
      <c r="R24" s="110"/>
      <c r="S24" s="110"/>
      <c r="T24" s="110"/>
      <c r="U24" s="110"/>
      <c r="V24" s="110"/>
      <c r="W24" s="110"/>
      <c r="X24" s="110"/>
      <c r="Y24" s="110"/>
      <c r="Z24" s="110"/>
      <c r="AA24" s="110"/>
    </row>
    <row ht="15.75" customHeight="1" hidden="1" r="25">
      <c r="A25" s="320"/>
      <c r="B25" s="321"/>
      <c r="C25" s="321"/>
      <c r="D25" s="322"/>
      <c r="E25" s="321"/>
      <c r="F25" s="323"/>
      <c r="G25" s="110"/>
      <c r="H25" s="110"/>
      <c r="I25" s="110"/>
      <c r="J25" s="110"/>
      <c r="K25" s="110"/>
      <c r="L25" s="110"/>
      <c r="M25" s="110"/>
      <c r="N25" s="110"/>
      <c r="O25" s="110"/>
      <c r="P25" s="110"/>
      <c r="Q25" s="110"/>
      <c r="R25" s="110"/>
      <c r="S25" s="110"/>
      <c r="T25" s="110"/>
      <c r="U25" s="110"/>
      <c r="V25" s="110"/>
      <c r="W25" s="110"/>
      <c r="X25" s="110"/>
      <c r="Y25" s="110"/>
      <c r="Z25" s="110"/>
      <c r="AA25" s="110"/>
    </row>
    <row ht="12" customHeight="1" hidden="1" r="26">
      <c r="A26" s="135"/>
      <c r="B26" s="119"/>
      <c r="C26" s="119"/>
      <c r="D26" s="325"/>
      <c r="E26" s="321"/>
      <c r="F26" s="323"/>
      <c r="G26" s="326" t="str">
        <f>IF(G33&gt;3.4,"A",IF(G33&gt;2.4,"B",IF(G33&gt;1.4,"C",IF(G33&gt;0.4,"D","E"))))</f>
        <v>D</v>
      </c>
      <c r="H26" s="326" t="e">
        <f>IF(H33&gt;3.4,"A",IF(H33&gt;2.4,"B",IF(H33&gt;1.4,"C",IF(H33&gt;0.4,"D","E"))))</f>
        <v>#DIV/0!</v>
      </c>
      <c r="I26" s="326" t="e">
        <f>IF(I33&gt;3.4,"A",IF(I33&gt;2.4,"B",IF(I33&gt;1.4,"C",IF(I33&gt;0.4,"D","E"))))</f>
        <v>#DIV/0!</v>
      </c>
      <c r="J26" s="326" t="e">
        <f>IF(J33&gt;3.4,"A",IF(J33&gt;2.4,"B",IF(J33&gt;1.4,"C",IF(J33&gt;0.4,"D","E"))))</f>
        <v>#DIV/0!</v>
      </c>
      <c r="K26" s="146"/>
      <c r="L26" s="119"/>
      <c r="M26" s="119"/>
      <c r="N26" s="119"/>
      <c r="O26" s="110"/>
      <c r="P26" s="110"/>
      <c r="Q26" s="110"/>
      <c r="R26" s="110"/>
      <c r="S26" s="110"/>
      <c r="T26" s="110"/>
      <c r="U26" s="110"/>
      <c r="V26" s="110"/>
      <c r="W26" s="110"/>
      <c r="X26" s="110"/>
      <c r="Y26" s="110"/>
      <c r="Z26" s="110"/>
      <c r="AA26" s="110"/>
    </row>
    <row ht="12.75" customHeight="1" hidden="1" r="27">
      <c r="A27" s="135"/>
      <c r="B27" s="119"/>
      <c r="C27" s="119"/>
      <c r="D27" s="327"/>
      <c r="E27" s="321"/>
      <c r="F27" s="323"/>
      <c r="G27" s="328"/>
      <c r="H27" s="328"/>
      <c r="I27" s="328"/>
      <c r="J27" s="328"/>
      <c r="K27" s="321"/>
      <c r="L27" s="119"/>
      <c r="M27" s="119"/>
      <c r="N27" s="119"/>
      <c r="O27" s="110"/>
      <c r="P27" s="110"/>
      <c r="Q27" s="110"/>
      <c r="R27" s="110"/>
      <c r="S27" s="110"/>
      <c r="T27" s="110"/>
      <c r="U27" s="110"/>
      <c r="V27" s="110"/>
      <c r="W27" s="110"/>
      <c r="X27" s="110"/>
      <c r="Y27" s="110"/>
      <c r="Z27" s="110"/>
      <c r="AA27" s="110"/>
    </row>
    <row ht="15.75" customHeight="1" hidden="1" r="28">
      <c r="A28" s="320"/>
      <c r="B28" s="135"/>
      <c r="C28" s="135"/>
      <c r="D28" s="327"/>
      <c r="E28" s="321"/>
      <c r="F28" s="323"/>
      <c r="G28" s="329">
        <f>COUNTIF(G3:G20,"D")</f>
        <v>3</v>
      </c>
      <c r="H28" s="329">
        <f>COUNTIF(H3:H20,"D")</f>
        <v>0</v>
      </c>
      <c r="I28" s="329">
        <f>COUNTIF(I3:I20,"D")</f>
        <v>0</v>
      </c>
      <c r="J28" s="329">
        <f>COUNTIF(J3:J20,"D")</f>
        <v>0</v>
      </c>
      <c r="K28" s="110"/>
      <c r="L28" s="110"/>
      <c r="M28" s="110"/>
      <c r="N28" s="110"/>
      <c r="O28" s="110"/>
      <c r="P28" s="110"/>
      <c r="Q28" s="110"/>
      <c r="R28" s="110"/>
      <c r="S28" s="110"/>
      <c r="T28" s="110"/>
      <c r="U28" s="110"/>
      <c r="V28" s="110"/>
      <c r="W28" s="110"/>
      <c r="X28" s="110"/>
      <c r="Y28" s="110"/>
      <c r="Z28" s="110"/>
      <c r="AA28" s="110"/>
    </row>
    <row ht="15.75" customHeight="1" hidden="1" r="29">
      <c r="A29" s="320"/>
      <c r="B29" s="135"/>
      <c r="C29" s="135"/>
      <c r="D29" s="327"/>
      <c r="E29" s="321"/>
      <c r="F29" s="323"/>
      <c r="G29" s="329">
        <f>COUNTIF(G3:G20,"C")</f>
        <v>5</v>
      </c>
      <c r="H29" s="329">
        <f>COUNTIF(H3:H20,"C")</f>
        <v>0</v>
      </c>
      <c r="I29" s="329">
        <f>COUNTIF(I3:I20,"C")</f>
        <v>0</v>
      </c>
      <c r="J29" s="329">
        <f>COUNTIF(J3:J20,"C")</f>
        <v>0</v>
      </c>
      <c r="K29" s="110"/>
      <c r="L29" s="110"/>
      <c r="M29" s="110"/>
      <c r="N29" s="110"/>
      <c r="O29" s="110"/>
      <c r="P29" s="110"/>
      <c r="Q29" s="110"/>
      <c r="R29" s="110"/>
      <c r="S29" s="110"/>
      <c r="T29" s="110"/>
      <c r="U29" s="110"/>
      <c r="V29" s="110"/>
      <c r="W29" s="110"/>
      <c r="X29" s="110"/>
      <c r="Y29" s="110"/>
      <c r="Z29" s="110"/>
      <c r="AA29" s="110"/>
    </row>
    <row ht="15.75" customHeight="1" hidden="1" r="30">
      <c r="A30" s="320"/>
      <c r="B30" s="135"/>
      <c r="C30" s="135"/>
      <c r="D30" s="327"/>
      <c r="E30" s="321"/>
      <c r="F30" s="323"/>
      <c r="G30" s="329">
        <f>COUNTIF(G3:G20,"B")</f>
        <v>0</v>
      </c>
      <c r="H30" s="329">
        <f>COUNTIF(H3:H20,"B")</f>
        <v>0</v>
      </c>
      <c r="I30" s="329">
        <f>COUNTIF(I3:I20,"B")</f>
        <v>0</v>
      </c>
      <c r="J30" s="329">
        <f>COUNTIF(J3:J20,"B")</f>
        <v>0</v>
      </c>
      <c r="K30" s="110"/>
      <c r="L30" s="110"/>
      <c r="M30" s="110"/>
      <c r="N30" s="110"/>
      <c r="O30" s="110"/>
      <c r="P30" s="110"/>
      <c r="Q30" s="110"/>
      <c r="R30" s="110"/>
      <c r="S30" s="110"/>
      <c r="T30" s="110"/>
      <c r="U30" s="110"/>
      <c r="V30" s="110"/>
      <c r="W30" s="110"/>
      <c r="X30" s="110"/>
      <c r="Y30" s="110"/>
      <c r="Z30" s="110"/>
      <c r="AA30" s="110"/>
    </row>
    <row ht="15.75" customHeight="1" hidden="1" r="31">
      <c r="A31" s="320"/>
      <c r="B31" s="135"/>
      <c r="C31" s="135"/>
      <c r="D31" s="327"/>
      <c r="E31" s="321"/>
      <c r="F31" s="323"/>
      <c r="G31" s="329">
        <f>COUNTIF(G3:G20,"A")</f>
        <v>0</v>
      </c>
      <c r="H31" s="329">
        <f>COUNTIF(H3:H20,"A")</f>
        <v>0</v>
      </c>
      <c r="I31" s="329">
        <f>COUNTIF(I3:I20,"A")</f>
        <v>0</v>
      </c>
      <c r="J31" s="329">
        <f>COUNTIF(J3:J20,"A")</f>
        <v>0</v>
      </c>
      <c r="K31" s="110"/>
      <c r="L31" s="110"/>
      <c r="M31" s="110"/>
      <c r="N31" s="110"/>
      <c r="O31" s="110"/>
      <c r="P31" s="110"/>
      <c r="Q31" s="110"/>
      <c r="R31" s="110"/>
      <c r="S31" s="110"/>
      <c r="T31" s="110"/>
      <c r="U31" s="110"/>
      <c r="V31" s="110"/>
      <c r="W31" s="110"/>
      <c r="X31" s="110"/>
      <c r="Y31" s="110"/>
      <c r="Z31" s="110"/>
      <c r="AA31" s="110"/>
    </row>
    <row ht="15.75" customHeight="1" hidden="1" r="32">
      <c r="A32" s="320"/>
      <c r="B32" s="135"/>
      <c r="C32" s="135"/>
      <c r="D32" s="327"/>
      <c r="E32" s="321"/>
      <c r="F32" s="323"/>
      <c r="G32" s="330">
        <f>G28*0+G29*2+G30*3+G31*4</f>
        <v>10</v>
      </c>
      <c r="H32" s="330">
        <f>H28*0+H29*2+H30*3+H31*4</f>
        <v>0</v>
      </c>
      <c r="I32" s="330">
        <f>I28*0+I29*2+I30*3+I31*4</f>
        <v>0</v>
      </c>
      <c r="J32" s="330">
        <f>J28*0+J29*2+J30*3+J31*4</f>
        <v>0</v>
      </c>
      <c r="K32" s="110"/>
      <c r="L32" s="110"/>
      <c r="M32" s="110"/>
      <c r="N32" s="110"/>
      <c r="O32" s="110"/>
      <c r="P32" s="110"/>
      <c r="Q32" s="110"/>
      <c r="R32" s="110"/>
      <c r="S32" s="110"/>
      <c r="T32" s="110"/>
      <c r="U32" s="110"/>
      <c r="V32" s="110"/>
      <c r="W32" s="110"/>
      <c r="X32" s="110"/>
      <c r="Y32" s="110"/>
      <c r="Z32" s="110"/>
      <c r="AA32" s="110"/>
    </row>
    <row ht="15.75" customHeight="1" hidden="1" r="33">
      <c r="A33" s="320"/>
      <c r="B33" s="135"/>
      <c r="C33" s="135"/>
      <c r="D33" s="327"/>
      <c r="E33" s="321"/>
      <c r="F33" s="323"/>
      <c r="G33" s="331">
        <f>G32/COUNTA($G$3:$G$20)</f>
        <v>1.25</v>
      </c>
      <c r="H33" s="331" t="e">
        <f>H32/COUNTA($H$3:$H$20)</f>
        <v>#DIV/0!</v>
      </c>
      <c r="I33" s="331" t="e">
        <f>I32/COUNTA($I$3:$I$20)</f>
        <v>#DIV/0!</v>
      </c>
      <c r="J33" s="331" t="e">
        <f>J32/COUNTA($I$3:$I$20)</f>
        <v>#DIV/0!</v>
      </c>
      <c r="K33" s="110"/>
      <c r="L33" s="110"/>
      <c r="M33" s="110"/>
      <c r="N33" s="110"/>
      <c r="O33" s="110"/>
      <c r="P33" s="110"/>
      <c r="Q33" s="110"/>
      <c r="R33" s="110"/>
      <c r="S33" s="110"/>
      <c r="T33" s="110"/>
      <c r="U33" s="110"/>
      <c r="V33" s="110"/>
      <c r="W33" s="110"/>
      <c r="X33" s="110"/>
      <c r="Y33" s="110"/>
      <c r="Z33" s="110"/>
      <c r="AA33" s="110"/>
    </row>
    <row ht="15.75" customHeight="1" hidden="1" r="34">
      <c r="A34" s="320"/>
      <c r="B34" s="321"/>
      <c r="C34" s="321"/>
      <c r="D34" s="322"/>
      <c r="E34" s="321"/>
      <c r="F34" s="323"/>
      <c r="G34" s="110"/>
      <c r="H34" s="110"/>
      <c r="I34" s="110"/>
      <c r="J34" s="110"/>
      <c r="K34" s="110"/>
      <c r="L34" s="110"/>
      <c r="M34" s="110"/>
      <c r="N34" s="110"/>
      <c r="O34" s="110"/>
      <c r="P34" s="110"/>
      <c r="Q34" s="110"/>
      <c r="R34" s="110"/>
      <c r="S34" s="110"/>
      <c r="T34" s="110"/>
      <c r="U34" s="110"/>
      <c r="V34" s="110"/>
      <c r="W34" s="110"/>
      <c r="X34" s="110"/>
      <c r="Y34" s="110"/>
      <c r="Z34" s="110"/>
      <c r="AA34" s="110"/>
    </row>
    <row ht="118.8" customHeight="1" r="35">
      <c r="A35" s="281" t="s">
        <v>213</v>
      </c>
      <c r="B35" s="332"/>
      <c r="C35" s="176"/>
      <c r="D35" s="177" t="s">
        <v>214</v>
      </c>
      <c r="E35" s="73" t="s">
        <v>215</v>
      </c>
      <c r="F35" s="282"/>
      <c r="G35" s="333" t="s">
        <v>216</v>
      </c>
      <c r="H35" s="80"/>
      <c r="I35" s="80"/>
      <c r="J35" s="82"/>
      <c r="K35" s="334" t="s">
        <v>217</v>
      </c>
      <c r="L35" s="284"/>
      <c r="M35" s="171"/>
      <c r="N35" s="285"/>
      <c r="O35" s="110"/>
      <c r="P35" s="110"/>
      <c r="Q35" s="110"/>
      <c r="R35" s="110"/>
      <c r="S35" s="110"/>
      <c r="T35" s="110"/>
      <c r="U35" s="110"/>
      <c r="V35" s="110"/>
      <c r="W35" s="110"/>
      <c r="X35" s="110"/>
      <c r="Y35" s="110"/>
      <c r="Z35" s="110"/>
      <c r="AA35" s="110"/>
    </row>
    <row ht="165.59999999999999" customHeight="1" r="36">
      <c r="A36" s="281" t="s">
        <v>218</v>
      </c>
      <c r="B36" s="332"/>
      <c r="C36" s="176" t="s">
        <v>219</v>
      </c>
      <c r="D36" s="177" t="s">
        <v>220</v>
      </c>
      <c r="E36" s="73" t="s">
        <v>221</v>
      </c>
      <c r="F36" s="282"/>
      <c r="G36" s="286" t="s">
        <v>53</v>
      </c>
      <c r="H36" s="80"/>
      <c r="I36" s="80"/>
      <c r="J36" s="82"/>
      <c r="K36" s="334" t="s">
        <v>222</v>
      </c>
      <c r="L36" s="284"/>
      <c r="M36" s="171"/>
      <c r="N36" s="285"/>
      <c r="O36" s="110"/>
      <c r="P36" s="110"/>
      <c r="Q36" s="110"/>
      <c r="R36" s="110"/>
      <c r="S36" s="110"/>
      <c r="T36" s="110"/>
      <c r="U36" s="110"/>
      <c r="V36" s="110"/>
      <c r="W36" s="110"/>
      <c r="X36" s="110"/>
      <c r="Y36" s="110"/>
      <c r="Z36" s="110"/>
      <c r="AA36" s="110"/>
    </row>
    <row ht="59.25" customHeight="1" r="37">
      <c r="A37" s="281" t="s">
        <v>223</v>
      </c>
      <c r="B37" s="332"/>
      <c r="C37" s="176" t="s">
        <v>224</v>
      </c>
      <c r="D37" s="177" t="s">
        <v>225</v>
      </c>
      <c r="E37" s="73" t="s">
        <v>226</v>
      </c>
      <c r="F37" s="282"/>
      <c r="G37" s="286" t="s">
        <v>53</v>
      </c>
      <c r="H37" s="80"/>
      <c r="I37" s="80"/>
      <c r="J37" s="82"/>
      <c r="K37" s="221" t="s">
        <v>129</v>
      </c>
      <c r="L37" s="284"/>
      <c r="M37" s="171"/>
      <c r="N37" s="285"/>
      <c r="O37" s="110"/>
      <c r="P37" s="110"/>
      <c r="Q37" s="110"/>
      <c r="R37" s="110"/>
      <c r="S37" s="110"/>
      <c r="T37" s="110"/>
      <c r="U37" s="110"/>
      <c r="V37" s="110"/>
      <c r="W37" s="110"/>
      <c r="X37" s="110"/>
      <c r="Y37" s="110"/>
      <c r="Z37" s="110"/>
      <c r="AA37" s="110"/>
    </row>
    <row ht="15.75" customHeight="1" r="38">
      <c r="A38" s="320"/>
      <c r="B38" s="321"/>
      <c r="C38" s="321"/>
      <c r="D38" s="322"/>
      <c r="E38" s="321"/>
      <c r="F38" s="323"/>
      <c r="G38" s="110"/>
      <c r="H38" s="110"/>
      <c r="I38" s="110"/>
      <c r="J38" s="110"/>
      <c r="K38" s="110"/>
      <c r="L38" s="110"/>
      <c r="M38" s="110"/>
      <c r="N38" s="110"/>
      <c r="O38" s="110"/>
      <c r="P38" s="110"/>
      <c r="Q38" s="110"/>
      <c r="R38" s="110"/>
      <c r="S38" s="110"/>
      <c r="T38" s="110"/>
      <c r="U38" s="110"/>
      <c r="V38" s="110"/>
      <c r="W38" s="110"/>
      <c r="X38" s="110"/>
      <c r="Y38" s="110"/>
      <c r="Z38" s="110"/>
      <c r="AA38" s="110"/>
    </row>
    <row ht="15.75" customHeight="1" r="39">
      <c r="A39" s="320"/>
      <c r="B39" s="321"/>
      <c r="C39" s="321"/>
      <c r="D39" s="322"/>
      <c r="E39" s="321"/>
      <c r="F39" s="323"/>
      <c r="G39" s="110"/>
      <c r="H39" s="110"/>
      <c r="I39" s="110"/>
      <c r="J39" s="110"/>
      <c r="K39" s="110"/>
      <c r="L39" s="110"/>
      <c r="M39" s="110"/>
      <c r="N39" s="110"/>
      <c r="O39" s="110"/>
      <c r="P39" s="110"/>
      <c r="Q39" s="110"/>
      <c r="R39" s="110"/>
      <c r="S39" s="110"/>
      <c r="T39" s="110"/>
      <c r="U39" s="110"/>
      <c r="V39" s="110"/>
      <c r="W39" s="110"/>
      <c r="X39" s="110"/>
      <c r="Y39" s="110"/>
      <c r="Z39" s="110"/>
      <c r="AA39" s="110"/>
    </row>
    <row ht="15.75" customHeight="1" r="40">
      <c r="A40" s="320"/>
      <c r="B40" s="321"/>
      <c r="C40" s="321"/>
      <c r="D40" s="322"/>
      <c r="E40" s="321"/>
      <c r="F40" s="323"/>
      <c r="G40" s="110"/>
      <c r="H40" s="110"/>
      <c r="I40" s="110"/>
      <c r="J40" s="110"/>
      <c r="K40" s="110"/>
      <c r="L40" s="110"/>
      <c r="M40" s="110"/>
      <c r="N40" s="110"/>
      <c r="O40" s="110"/>
      <c r="P40" s="110"/>
      <c r="Q40" s="110"/>
      <c r="R40" s="110"/>
      <c r="S40" s="110"/>
      <c r="T40" s="110"/>
      <c r="U40" s="110"/>
      <c r="V40" s="110"/>
      <c r="W40" s="110"/>
      <c r="X40" s="110"/>
      <c r="Y40" s="110"/>
      <c r="Z40" s="110"/>
      <c r="AA40" s="110"/>
    </row>
    <row ht="15.75" customHeight="1" r="41">
      <c r="A41" s="320"/>
      <c r="B41" s="321"/>
      <c r="C41" s="321"/>
      <c r="D41" s="322"/>
      <c r="E41" s="321"/>
      <c r="F41" s="323"/>
      <c r="G41" s="110"/>
      <c r="H41" s="110"/>
      <c r="I41" s="110"/>
      <c r="J41" s="110"/>
      <c r="K41" s="110"/>
      <c r="L41" s="110"/>
      <c r="M41" s="110"/>
      <c r="N41" s="110"/>
      <c r="O41" s="110"/>
      <c r="P41" s="110"/>
      <c r="Q41" s="110"/>
      <c r="R41" s="110"/>
      <c r="S41" s="110"/>
      <c r="T41" s="110"/>
      <c r="U41" s="110"/>
      <c r="V41" s="110"/>
      <c r="W41" s="110"/>
      <c r="X41" s="110"/>
      <c r="Y41" s="110"/>
      <c r="Z41" s="110"/>
      <c r="AA41" s="110"/>
    </row>
    <row ht="15.75" customHeight="1" r="42">
      <c r="A42" s="320"/>
      <c r="B42" s="321"/>
      <c r="C42" s="321"/>
      <c r="D42" s="322"/>
      <c r="E42" s="321"/>
      <c r="F42" s="323"/>
      <c r="G42" s="110"/>
      <c r="H42" s="110"/>
      <c r="I42" s="110"/>
      <c r="J42" s="110"/>
      <c r="K42" s="110"/>
      <c r="L42" s="110"/>
      <c r="M42" s="110"/>
      <c r="N42" s="110"/>
      <c r="O42" s="110"/>
      <c r="P42" s="110"/>
      <c r="Q42" s="110"/>
      <c r="R42" s="110"/>
      <c r="S42" s="110"/>
      <c r="T42" s="110"/>
      <c r="U42" s="110"/>
      <c r="V42" s="110"/>
      <c r="W42" s="110"/>
      <c r="X42" s="110"/>
      <c r="Y42" s="110"/>
      <c r="Z42" s="110"/>
      <c r="AA42" s="110"/>
    </row>
    <row ht="15.75" customHeight="1" r="43">
      <c r="A43" s="320"/>
      <c r="B43" s="321"/>
      <c r="C43" s="321"/>
      <c r="D43" s="322"/>
      <c r="E43" s="321"/>
      <c r="F43" s="323"/>
      <c r="G43" s="110"/>
      <c r="H43" s="110"/>
      <c r="I43" s="110"/>
      <c r="J43" s="110"/>
      <c r="K43" s="110"/>
      <c r="L43" s="110"/>
      <c r="M43" s="110"/>
      <c r="N43" s="110"/>
      <c r="O43" s="110"/>
      <c r="P43" s="110"/>
      <c r="Q43" s="110"/>
      <c r="R43" s="110"/>
      <c r="S43" s="110"/>
      <c r="T43" s="110"/>
      <c r="U43" s="110"/>
      <c r="V43" s="110"/>
      <c r="W43" s="110"/>
      <c r="X43" s="110"/>
      <c r="Y43" s="110"/>
      <c r="Z43" s="110"/>
      <c r="AA43" s="110"/>
    </row>
    <row ht="15.75" customHeight="1" r="44">
      <c r="A44" s="320"/>
      <c r="B44" s="321"/>
      <c r="C44" s="321"/>
      <c r="D44" s="322"/>
      <c r="E44" s="321"/>
      <c r="F44" s="323"/>
      <c r="G44" s="110"/>
      <c r="H44" s="110"/>
      <c r="I44" s="110"/>
      <c r="J44" s="110"/>
      <c r="K44" s="110"/>
      <c r="L44" s="110"/>
      <c r="M44" s="110"/>
      <c r="N44" s="110"/>
      <c r="O44" s="110"/>
      <c r="P44" s="110"/>
      <c r="Q44" s="110"/>
      <c r="R44" s="110"/>
      <c r="S44" s="110"/>
      <c r="T44" s="110"/>
      <c r="U44" s="110"/>
      <c r="V44" s="110"/>
      <c r="W44" s="110"/>
      <c r="X44" s="110"/>
      <c r="Y44" s="110"/>
      <c r="Z44" s="110"/>
      <c r="AA44" s="110"/>
    </row>
    <row ht="15.75" customHeight="1" r="45">
      <c r="A45" s="320"/>
      <c r="B45" s="321"/>
      <c r="C45" s="321"/>
      <c r="D45" s="322"/>
      <c r="E45" s="321"/>
      <c r="F45" s="323"/>
      <c r="G45" s="110"/>
      <c r="H45" s="110"/>
      <c r="I45" s="110"/>
      <c r="J45" s="110"/>
      <c r="K45" s="110"/>
      <c r="L45" s="110"/>
      <c r="M45" s="110"/>
      <c r="N45" s="110"/>
      <c r="O45" s="110"/>
      <c r="P45" s="110"/>
      <c r="Q45" s="110"/>
      <c r="R45" s="110"/>
      <c r="S45" s="110"/>
      <c r="T45" s="110"/>
      <c r="U45" s="110"/>
      <c r="V45" s="110"/>
      <c r="W45" s="110"/>
      <c r="X45" s="110"/>
      <c r="Y45" s="110"/>
      <c r="Z45" s="110"/>
      <c r="AA45" s="110"/>
    </row>
    <row ht="15.75" customHeight="1" r="46">
      <c r="A46" s="320"/>
      <c r="B46" s="321"/>
      <c r="C46" s="321"/>
      <c r="D46" s="322"/>
      <c r="E46" s="321"/>
      <c r="F46" s="323"/>
      <c r="G46" s="110"/>
      <c r="H46" s="110"/>
      <c r="I46" s="110"/>
      <c r="J46" s="110"/>
      <c r="K46" s="110"/>
      <c r="L46" s="110"/>
      <c r="M46" s="110"/>
      <c r="N46" s="110"/>
      <c r="O46" s="110"/>
      <c r="P46" s="110"/>
      <c r="Q46" s="110"/>
      <c r="R46" s="110"/>
      <c r="S46" s="110"/>
      <c r="T46" s="110"/>
      <c r="U46" s="110"/>
      <c r="V46" s="110"/>
      <c r="W46" s="110"/>
      <c r="X46" s="110"/>
      <c r="Y46" s="110"/>
      <c r="Z46" s="110"/>
      <c r="AA46" s="110"/>
    </row>
    <row ht="15.75" customHeight="1" r="47">
      <c r="A47" s="320"/>
      <c r="B47" s="321"/>
      <c r="C47" s="321"/>
      <c r="D47" s="322"/>
      <c r="E47" s="321"/>
      <c r="F47" s="323"/>
      <c r="G47" s="110"/>
      <c r="H47" s="110"/>
      <c r="I47" s="110"/>
      <c r="J47" s="110"/>
      <c r="K47" s="110"/>
      <c r="L47" s="110"/>
      <c r="M47" s="110"/>
      <c r="N47" s="110"/>
      <c r="O47" s="110"/>
      <c r="P47" s="110"/>
      <c r="Q47" s="110"/>
      <c r="R47" s="110"/>
      <c r="S47" s="110"/>
      <c r="T47" s="110"/>
      <c r="U47" s="110"/>
      <c r="V47" s="110"/>
      <c r="W47" s="110"/>
      <c r="X47" s="110"/>
      <c r="Y47" s="110"/>
      <c r="Z47" s="110"/>
      <c r="AA47" s="110"/>
    </row>
    <row ht="15.75" customHeight="1" r="48">
      <c r="A48" s="320"/>
      <c r="B48" s="321"/>
      <c r="C48" s="321"/>
      <c r="D48" s="322"/>
      <c r="E48" s="321"/>
      <c r="F48" s="323"/>
      <c r="G48" s="110"/>
      <c r="H48" s="110"/>
      <c r="I48" s="110"/>
      <c r="J48" s="110"/>
      <c r="K48" s="110"/>
      <c r="L48" s="110"/>
      <c r="M48" s="110"/>
      <c r="N48" s="110"/>
      <c r="O48" s="110"/>
      <c r="P48" s="110"/>
      <c r="Q48" s="110"/>
      <c r="R48" s="110"/>
      <c r="S48" s="110"/>
      <c r="T48" s="110"/>
      <c r="U48" s="110"/>
      <c r="V48" s="110"/>
      <c r="W48" s="110"/>
      <c r="X48" s="110"/>
      <c r="Y48" s="110"/>
      <c r="Z48" s="110"/>
      <c r="AA48" s="110"/>
    </row>
    <row ht="15.75" customHeight="1" r="49">
      <c r="A49" s="320"/>
      <c r="B49" s="321"/>
      <c r="C49" s="321"/>
      <c r="D49" s="322"/>
      <c r="E49" s="321"/>
      <c r="F49" s="323"/>
      <c r="G49" s="110"/>
      <c r="H49" s="110"/>
      <c r="I49" s="110"/>
      <c r="J49" s="110"/>
      <c r="K49" s="110"/>
      <c r="L49" s="110"/>
      <c r="M49" s="110"/>
      <c r="N49" s="110"/>
      <c r="O49" s="110"/>
      <c r="P49" s="110"/>
      <c r="Q49" s="110"/>
      <c r="R49" s="110"/>
      <c r="S49" s="110"/>
      <c r="T49" s="110"/>
      <c r="U49" s="110"/>
      <c r="V49" s="110"/>
      <c r="W49" s="110"/>
      <c r="X49" s="110"/>
      <c r="Y49" s="110"/>
      <c r="Z49" s="110"/>
      <c r="AA49" s="110"/>
    </row>
    <row ht="15.75" customHeight="1" r="50">
      <c r="A50" s="320"/>
      <c r="B50" s="321"/>
      <c r="C50" s="321"/>
      <c r="D50" s="322"/>
      <c r="E50" s="321"/>
      <c r="F50" s="323"/>
      <c r="G50" s="110"/>
      <c r="H50" s="110"/>
      <c r="I50" s="110"/>
      <c r="J50" s="110"/>
      <c r="K50" s="110"/>
      <c r="L50" s="110"/>
      <c r="M50" s="110"/>
      <c r="N50" s="110"/>
      <c r="O50" s="110"/>
      <c r="P50" s="110"/>
      <c r="Q50" s="110"/>
      <c r="R50" s="110"/>
      <c r="S50" s="110"/>
      <c r="T50" s="110"/>
      <c r="U50" s="110"/>
      <c r="V50" s="110"/>
      <c r="W50" s="110"/>
      <c r="X50" s="110"/>
      <c r="Y50" s="110"/>
      <c r="Z50" s="110"/>
      <c r="AA50" s="110"/>
    </row>
    <row ht="15.75" customHeight="1" r="51">
      <c r="A51" s="320"/>
      <c r="B51" s="321"/>
      <c r="C51" s="321"/>
      <c r="D51" s="322"/>
      <c r="E51" s="321"/>
      <c r="F51" s="323"/>
      <c r="G51" s="110"/>
      <c r="H51" s="110"/>
      <c r="I51" s="110"/>
      <c r="J51" s="110"/>
      <c r="K51" s="110"/>
      <c r="L51" s="110"/>
      <c r="M51" s="110"/>
      <c r="N51" s="110"/>
      <c r="O51" s="110"/>
      <c r="P51" s="110"/>
      <c r="Q51" s="110"/>
      <c r="R51" s="110"/>
      <c r="S51" s="110"/>
      <c r="T51" s="110"/>
      <c r="U51" s="110"/>
      <c r="V51" s="110"/>
      <c r="W51" s="110"/>
      <c r="X51" s="110"/>
      <c r="Y51" s="110"/>
      <c r="Z51" s="110"/>
      <c r="AA51" s="110"/>
    </row>
    <row ht="15.75" customHeight="1" r="52">
      <c r="A52" s="320"/>
      <c r="B52" s="321"/>
      <c r="C52" s="321"/>
      <c r="D52" s="322"/>
      <c r="E52" s="321"/>
      <c r="F52" s="323"/>
      <c r="G52" s="110"/>
      <c r="H52" s="110"/>
      <c r="I52" s="110"/>
      <c r="J52" s="110"/>
      <c r="K52" s="110"/>
      <c r="L52" s="110"/>
      <c r="M52" s="110"/>
      <c r="N52" s="110"/>
      <c r="O52" s="110"/>
      <c r="P52" s="110"/>
      <c r="Q52" s="110"/>
      <c r="R52" s="110"/>
      <c r="S52" s="110"/>
      <c r="T52" s="110"/>
      <c r="U52" s="110"/>
      <c r="V52" s="110"/>
      <c r="W52" s="110"/>
      <c r="X52" s="110"/>
      <c r="Y52" s="110"/>
      <c r="Z52" s="110"/>
      <c r="AA52" s="110"/>
    </row>
    <row ht="15.75" customHeight="1" r="53">
      <c r="A53" s="320"/>
      <c r="B53" s="321"/>
      <c r="C53" s="321"/>
      <c r="D53" s="322"/>
      <c r="E53" s="321"/>
      <c r="F53" s="323"/>
      <c r="G53" s="110"/>
      <c r="H53" s="110"/>
      <c r="I53" s="110"/>
      <c r="J53" s="110"/>
      <c r="K53" s="110"/>
      <c r="L53" s="110"/>
      <c r="M53" s="110"/>
      <c r="N53" s="110"/>
      <c r="O53" s="110"/>
      <c r="P53" s="110"/>
      <c r="Q53" s="110"/>
      <c r="R53" s="110"/>
      <c r="S53" s="110"/>
      <c r="T53" s="110"/>
      <c r="U53" s="110"/>
      <c r="V53" s="110"/>
      <c r="W53" s="110"/>
      <c r="X53" s="110"/>
      <c r="Y53" s="110"/>
      <c r="Z53" s="110"/>
      <c r="AA53" s="110"/>
    </row>
    <row ht="15.75" customHeight="1" r="54">
      <c r="A54" s="320"/>
      <c r="B54" s="321"/>
      <c r="C54" s="321"/>
      <c r="D54" s="322"/>
      <c r="E54" s="321"/>
      <c r="F54" s="323"/>
      <c r="G54" s="110"/>
      <c r="H54" s="110"/>
      <c r="I54" s="110"/>
      <c r="J54" s="110"/>
      <c r="K54" s="110"/>
      <c r="L54" s="110"/>
      <c r="M54" s="110"/>
      <c r="N54" s="110"/>
      <c r="O54" s="110"/>
      <c r="P54" s="110"/>
      <c r="Q54" s="110"/>
      <c r="R54" s="110"/>
      <c r="S54" s="110"/>
      <c r="T54" s="110"/>
      <c r="U54" s="110"/>
      <c r="V54" s="110"/>
      <c r="W54" s="110"/>
      <c r="X54" s="110"/>
      <c r="Y54" s="110"/>
      <c r="Z54" s="110"/>
      <c r="AA54" s="110"/>
    </row>
    <row ht="15.75" customHeight="1" r="55">
      <c r="A55" s="320"/>
      <c r="B55" s="321"/>
      <c r="C55" s="321"/>
      <c r="D55" s="322"/>
      <c r="E55" s="321"/>
      <c r="F55" s="323"/>
      <c r="G55" s="110"/>
      <c r="H55" s="110"/>
      <c r="I55" s="110"/>
      <c r="J55" s="110"/>
      <c r="K55" s="110"/>
      <c r="L55" s="110"/>
      <c r="M55" s="110"/>
      <c r="N55" s="110"/>
      <c r="O55" s="110"/>
      <c r="P55" s="110"/>
      <c r="Q55" s="110"/>
      <c r="R55" s="110"/>
      <c r="S55" s="110"/>
      <c r="T55" s="110"/>
      <c r="U55" s="110"/>
      <c r="V55" s="110"/>
      <c r="W55" s="110"/>
      <c r="X55" s="110"/>
      <c r="Y55" s="110"/>
      <c r="Z55" s="110"/>
      <c r="AA55" s="110"/>
    </row>
    <row ht="15.75" customHeight="1" r="56">
      <c r="A56" s="320"/>
      <c r="B56" s="321"/>
      <c r="C56" s="321"/>
      <c r="D56" s="322"/>
      <c r="E56" s="321"/>
      <c r="F56" s="323"/>
      <c r="G56" s="110"/>
      <c r="H56" s="110"/>
      <c r="I56" s="110"/>
      <c r="J56" s="110"/>
      <c r="K56" s="110"/>
      <c r="L56" s="110"/>
      <c r="M56" s="110"/>
      <c r="N56" s="110"/>
      <c r="O56" s="110"/>
      <c r="P56" s="110"/>
      <c r="Q56" s="110"/>
      <c r="R56" s="110"/>
      <c r="S56" s="110"/>
      <c r="T56" s="110"/>
      <c r="U56" s="110"/>
      <c r="V56" s="110"/>
      <c r="W56" s="110"/>
      <c r="X56" s="110"/>
      <c r="Y56" s="110"/>
      <c r="Z56" s="110"/>
      <c r="AA56" s="110"/>
    </row>
    <row ht="15.75" customHeight="1" r="57">
      <c r="A57" s="320"/>
      <c r="B57" s="321"/>
      <c r="C57" s="321"/>
      <c r="D57" s="322"/>
      <c r="E57" s="321"/>
      <c r="F57" s="323"/>
      <c r="G57" s="110"/>
      <c r="H57" s="110"/>
      <c r="I57" s="110"/>
      <c r="J57" s="110"/>
      <c r="K57" s="110"/>
      <c r="L57" s="110"/>
      <c r="M57" s="110"/>
      <c r="N57" s="110"/>
      <c r="O57" s="110"/>
      <c r="P57" s="110"/>
      <c r="Q57" s="110"/>
      <c r="R57" s="110"/>
      <c r="S57" s="110"/>
      <c r="T57" s="110"/>
      <c r="U57" s="110"/>
      <c r="V57" s="110"/>
      <c r="W57" s="110"/>
      <c r="X57" s="110"/>
      <c r="Y57" s="110"/>
      <c r="Z57" s="110"/>
      <c r="AA57" s="110"/>
    </row>
    <row ht="15.75" customHeight="1" r="58">
      <c r="A58" s="320"/>
      <c r="B58" s="321"/>
      <c r="C58" s="321"/>
      <c r="D58" s="322"/>
      <c r="E58" s="321"/>
      <c r="F58" s="323"/>
      <c r="G58" s="110"/>
      <c r="H58" s="110"/>
      <c r="I58" s="110"/>
      <c r="J58" s="110"/>
      <c r="K58" s="110"/>
      <c r="L58" s="110"/>
      <c r="M58" s="110"/>
      <c r="N58" s="110"/>
      <c r="O58" s="110"/>
      <c r="P58" s="110"/>
      <c r="Q58" s="110"/>
      <c r="R58" s="110"/>
      <c r="S58" s="110"/>
      <c r="T58" s="110"/>
      <c r="U58" s="110"/>
      <c r="V58" s="110"/>
      <c r="W58" s="110"/>
      <c r="X58" s="110"/>
      <c r="Y58" s="110"/>
      <c r="Z58" s="110"/>
      <c r="AA58" s="110"/>
    </row>
    <row ht="15.75" customHeight="1" r="59">
      <c r="A59" s="320"/>
      <c r="B59" s="321"/>
      <c r="C59" s="321"/>
      <c r="D59" s="322"/>
      <c r="E59" s="321"/>
      <c r="F59" s="323"/>
      <c r="G59" s="110"/>
      <c r="H59" s="110"/>
      <c r="I59" s="110"/>
      <c r="J59" s="110"/>
      <c r="K59" s="110"/>
      <c r="L59" s="110"/>
      <c r="M59" s="110"/>
      <c r="N59" s="110"/>
      <c r="O59" s="110"/>
      <c r="P59" s="110"/>
      <c r="Q59" s="110"/>
      <c r="R59" s="110"/>
      <c r="S59" s="110"/>
      <c r="T59" s="110"/>
      <c r="U59" s="110"/>
      <c r="V59" s="110"/>
      <c r="W59" s="110"/>
      <c r="X59" s="110"/>
      <c r="Y59" s="110"/>
      <c r="Z59" s="110"/>
      <c r="AA59" s="110"/>
    </row>
    <row ht="15.75" customHeight="1" r="60">
      <c r="A60" s="320"/>
      <c r="B60" s="321"/>
      <c r="C60" s="321"/>
      <c r="D60" s="322"/>
      <c r="E60" s="321"/>
      <c r="F60" s="323"/>
      <c r="G60" s="110"/>
      <c r="H60" s="110"/>
      <c r="I60" s="110"/>
      <c r="J60" s="110"/>
      <c r="K60" s="110"/>
      <c r="L60" s="110"/>
      <c r="M60" s="110"/>
      <c r="N60" s="110"/>
      <c r="O60" s="110"/>
      <c r="P60" s="110"/>
      <c r="Q60" s="110"/>
      <c r="R60" s="110"/>
      <c r="S60" s="110"/>
      <c r="T60" s="110"/>
      <c r="U60" s="110"/>
      <c r="V60" s="110"/>
      <c r="W60" s="110"/>
      <c r="X60" s="110"/>
      <c r="Y60" s="110"/>
      <c r="Z60" s="110"/>
      <c r="AA60" s="110"/>
    </row>
    <row ht="15.75" customHeight="1" r="61">
      <c r="A61" s="320"/>
      <c r="B61" s="321"/>
      <c r="C61" s="321"/>
      <c r="D61" s="322"/>
      <c r="E61" s="321"/>
      <c r="F61" s="323"/>
      <c r="G61" s="110"/>
      <c r="H61" s="110"/>
      <c r="I61" s="110"/>
      <c r="J61" s="110"/>
      <c r="K61" s="110"/>
      <c r="L61" s="110"/>
      <c r="M61" s="110"/>
      <c r="N61" s="110"/>
      <c r="O61" s="110"/>
      <c r="P61" s="110"/>
      <c r="Q61" s="110"/>
      <c r="R61" s="110"/>
      <c r="S61" s="110"/>
      <c r="T61" s="110"/>
      <c r="U61" s="110"/>
      <c r="V61" s="110"/>
      <c r="W61" s="110"/>
      <c r="X61" s="110"/>
      <c r="Y61" s="110"/>
      <c r="Z61" s="110"/>
      <c r="AA61" s="110"/>
    </row>
    <row ht="15.75" customHeight="1" r="62">
      <c r="A62" s="320"/>
      <c r="B62" s="321"/>
      <c r="C62" s="321"/>
      <c r="D62" s="322"/>
      <c r="E62" s="321"/>
      <c r="F62" s="323"/>
      <c r="G62" s="110"/>
      <c r="H62" s="110"/>
      <c r="I62" s="110"/>
      <c r="J62" s="110"/>
      <c r="K62" s="110"/>
      <c r="L62" s="110"/>
      <c r="M62" s="110"/>
      <c r="N62" s="110"/>
      <c r="O62" s="110"/>
      <c r="P62" s="110"/>
      <c r="Q62" s="110"/>
      <c r="R62" s="110"/>
      <c r="S62" s="110"/>
      <c r="T62" s="110"/>
      <c r="U62" s="110"/>
      <c r="V62" s="110"/>
      <c r="W62" s="110"/>
      <c r="X62" s="110"/>
      <c r="Y62" s="110"/>
      <c r="Z62" s="110"/>
      <c r="AA62" s="110"/>
    </row>
    <row ht="15.75" customHeight="1" r="63">
      <c r="A63" s="320"/>
      <c r="B63" s="321"/>
      <c r="C63" s="321"/>
      <c r="D63" s="322"/>
      <c r="E63" s="321"/>
      <c r="F63" s="323"/>
      <c r="G63" s="110"/>
      <c r="H63" s="110"/>
      <c r="I63" s="110"/>
      <c r="J63" s="110"/>
      <c r="K63" s="110"/>
      <c r="L63" s="110"/>
      <c r="M63" s="110"/>
      <c r="N63" s="110"/>
      <c r="O63" s="110"/>
      <c r="P63" s="110"/>
      <c r="Q63" s="110"/>
      <c r="R63" s="110"/>
      <c r="S63" s="110"/>
      <c r="T63" s="110"/>
      <c r="U63" s="110"/>
      <c r="V63" s="110"/>
      <c r="W63" s="110"/>
      <c r="X63" s="110"/>
      <c r="Y63" s="110"/>
      <c r="Z63" s="110"/>
      <c r="AA63" s="110"/>
    </row>
    <row ht="15.75" customHeight="1" r="64">
      <c r="A64" s="320"/>
      <c r="B64" s="321"/>
      <c r="C64" s="321"/>
      <c r="D64" s="322"/>
      <c r="E64" s="321"/>
      <c r="F64" s="323"/>
      <c r="G64" s="110"/>
      <c r="H64" s="110"/>
      <c r="I64" s="110"/>
      <c r="J64" s="110"/>
      <c r="K64" s="110"/>
      <c r="L64" s="110"/>
      <c r="M64" s="110"/>
      <c r="N64" s="110"/>
      <c r="O64" s="110"/>
      <c r="P64" s="110"/>
      <c r="Q64" s="110"/>
      <c r="R64" s="110"/>
      <c r="S64" s="110"/>
      <c r="T64" s="110"/>
      <c r="U64" s="110"/>
      <c r="V64" s="110"/>
      <c r="W64" s="110"/>
      <c r="X64" s="110"/>
      <c r="Y64" s="110"/>
      <c r="Z64" s="110"/>
      <c r="AA64" s="110"/>
    </row>
    <row ht="15.75" customHeight="1" r="65">
      <c r="A65" s="320"/>
      <c r="B65" s="321"/>
      <c r="C65" s="321"/>
      <c r="D65" s="322"/>
      <c r="E65" s="321"/>
      <c r="F65" s="323"/>
      <c r="G65" s="110"/>
      <c r="H65" s="110"/>
      <c r="I65" s="110"/>
      <c r="J65" s="110"/>
      <c r="K65" s="110"/>
      <c r="L65" s="110"/>
      <c r="M65" s="110"/>
      <c r="N65" s="110"/>
      <c r="O65" s="110"/>
      <c r="P65" s="110"/>
      <c r="Q65" s="110"/>
      <c r="R65" s="110"/>
      <c r="S65" s="110"/>
      <c r="T65" s="110"/>
      <c r="U65" s="110"/>
      <c r="V65" s="110"/>
      <c r="W65" s="110"/>
      <c r="X65" s="110"/>
      <c r="Y65" s="110"/>
      <c r="Z65" s="110"/>
      <c r="AA65" s="110"/>
    </row>
    <row ht="15.75" customHeight="1" r="66">
      <c r="A66" s="320"/>
      <c r="B66" s="321"/>
      <c r="C66" s="321"/>
      <c r="D66" s="322"/>
      <c r="E66" s="321"/>
      <c r="F66" s="323"/>
      <c r="G66" s="110"/>
      <c r="H66" s="110"/>
      <c r="I66" s="110"/>
      <c r="J66" s="110"/>
      <c r="K66" s="110"/>
      <c r="L66" s="110"/>
      <c r="M66" s="110"/>
      <c r="N66" s="110"/>
      <c r="O66" s="110"/>
      <c r="P66" s="110"/>
      <c r="Q66" s="110"/>
      <c r="R66" s="110"/>
      <c r="S66" s="110"/>
      <c r="T66" s="110"/>
      <c r="U66" s="110"/>
      <c r="V66" s="110"/>
      <c r="W66" s="110"/>
      <c r="X66" s="110"/>
      <c r="Y66" s="110"/>
      <c r="Z66" s="110"/>
      <c r="AA66" s="110"/>
    </row>
    <row ht="15.75" customHeight="1" r="67">
      <c r="A67" s="320"/>
      <c r="B67" s="321"/>
      <c r="C67" s="321"/>
      <c r="D67" s="322"/>
      <c r="E67" s="321"/>
      <c r="F67" s="323"/>
      <c r="G67" s="110"/>
      <c r="H67" s="110"/>
      <c r="I67" s="110"/>
      <c r="J67" s="110"/>
      <c r="K67" s="110"/>
      <c r="L67" s="110"/>
      <c r="M67" s="110"/>
      <c r="N67" s="110"/>
      <c r="O67" s="110"/>
      <c r="P67" s="110"/>
      <c r="Q67" s="110"/>
      <c r="R67" s="110"/>
      <c r="S67" s="110"/>
      <c r="T67" s="110"/>
      <c r="U67" s="110"/>
      <c r="V67" s="110"/>
      <c r="W67" s="110"/>
      <c r="X67" s="110"/>
      <c r="Y67" s="110"/>
      <c r="Z67" s="110"/>
      <c r="AA67" s="110"/>
    </row>
    <row ht="15.75" customHeight="1" r="68">
      <c r="A68" s="320"/>
      <c r="B68" s="321"/>
      <c r="C68" s="321"/>
      <c r="D68" s="322"/>
      <c r="E68" s="321"/>
      <c r="F68" s="323"/>
      <c r="G68" s="110"/>
      <c r="H68" s="110"/>
      <c r="I68" s="110"/>
      <c r="J68" s="110"/>
      <c r="K68" s="110"/>
      <c r="L68" s="110"/>
      <c r="M68" s="110"/>
      <c r="N68" s="110"/>
      <c r="O68" s="110"/>
      <c r="P68" s="110"/>
      <c r="Q68" s="110"/>
      <c r="R68" s="110"/>
      <c r="S68" s="110"/>
      <c r="T68" s="110"/>
      <c r="U68" s="110"/>
      <c r="V68" s="110"/>
      <c r="W68" s="110"/>
      <c r="X68" s="110"/>
      <c r="Y68" s="110"/>
      <c r="Z68" s="110"/>
      <c r="AA68" s="110"/>
    </row>
    <row ht="15.75" customHeight="1" r="69">
      <c r="A69" s="320"/>
      <c r="B69" s="321"/>
      <c r="C69" s="321"/>
      <c r="D69" s="322"/>
      <c r="E69" s="321"/>
      <c r="F69" s="323"/>
      <c r="G69" s="110"/>
      <c r="H69" s="110"/>
      <c r="I69" s="110"/>
      <c r="J69" s="110"/>
      <c r="K69" s="110"/>
      <c r="L69" s="110"/>
      <c r="M69" s="110"/>
      <c r="N69" s="110"/>
      <c r="O69" s="110"/>
      <c r="P69" s="110"/>
      <c r="Q69" s="110"/>
      <c r="R69" s="110"/>
      <c r="S69" s="110"/>
      <c r="T69" s="110"/>
      <c r="U69" s="110"/>
      <c r="V69" s="110"/>
      <c r="W69" s="110"/>
      <c r="X69" s="110"/>
      <c r="Y69" s="110"/>
      <c r="Z69" s="110"/>
      <c r="AA69" s="110"/>
    </row>
    <row ht="15.75" customHeight="1" r="70">
      <c r="A70" s="320"/>
      <c r="B70" s="321"/>
      <c r="C70" s="321"/>
      <c r="D70" s="322"/>
      <c r="E70" s="321"/>
      <c r="F70" s="323"/>
      <c r="G70" s="110"/>
      <c r="H70" s="110"/>
      <c r="I70" s="110"/>
      <c r="J70" s="110"/>
      <c r="K70" s="110"/>
      <c r="L70" s="110"/>
      <c r="M70" s="110"/>
      <c r="N70" s="110"/>
      <c r="O70" s="110"/>
      <c r="P70" s="110"/>
      <c r="Q70" s="110"/>
      <c r="R70" s="110"/>
      <c r="S70" s="110"/>
      <c r="T70" s="110"/>
      <c r="U70" s="110"/>
      <c r="V70" s="110"/>
      <c r="W70" s="110"/>
      <c r="X70" s="110"/>
      <c r="Y70" s="110"/>
      <c r="Z70" s="110"/>
      <c r="AA70" s="110"/>
    </row>
    <row ht="15.75" customHeight="1" r="71">
      <c r="A71" s="320"/>
      <c r="B71" s="321"/>
      <c r="C71" s="321"/>
      <c r="D71" s="322"/>
      <c r="E71" s="321"/>
      <c r="F71" s="323"/>
      <c r="G71" s="110"/>
      <c r="H71" s="110"/>
      <c r="I71" s="110"/>
      <c r="J71" s="110"/>
      <c r="K71" s="110"/>
      <c r="L71" s="110"/>
      <c r="M71" s="110"/>
      <c r="N71" s="110"/>
      <c r="O71" s="110"/>
      <c r="P71" s="110"/>
      <c r="Q71" s="110"/>
      <c r="R71" s="110"/>
      <c r="S71" s="110"/>
      <c r="T71" s="110"/>
      <c r="U71" s="110"/>
      <c r="V71" s="110"/>
      <c r="W71" s="110"/>
      <c r="X71" s="110"/>
      <c r="Y71" s="110"/>
      <c r="Z71" s="110"/>
      <c r="AA71" s="110"/>
    </row>
    <row ht="15.75" customHeight="1" r="72">
      <c r="A72" s="320"/>
      <c r="B72" s="321"/>
      <c r="C72" s="321"/>
      <c r="D72" s="322"/>
      <c r="E72" s="321"/>
      <c r="F72" s="323"/>
      <c r="G72" s="110"/>
      <c r="H72" s="110"/>
      <c r="I72" s="110"/>
      <c r="J72" s="110"/>
      <c r="K72" s="110"/>
      <c r="L72" s="110"/>
      <c r="M72" s="110"/>
      <c r="N72" s="110"/>
      <c r="O72" s="110"/>
      <c r="P72" s="110"/>
      <c r="Q72" s="110"/>
      <c r="R72" s="110"/>
      <c r="S72" s="110"/>
      <c r="T72" s="110"/>
      <c r="U72" s="110"/>
      <c r="V72" s="110"/>
      <c r="W72" s="110"/>
      <c r="X72" s="110"/>
      <c r="Y72" s="110"/>
      <c r="Z72" s="110"/>
      <c r="AA72" s="110"/>
    </row>
    <row ht="15.75" customHeight="1" r="73">
      <c r="A73" s="320"/>
      <c r="B73" s="321"/>
      <c r="C73" s="321"/>
      <c r="D73" s="322"/>
      <c r="E73" s="321"/>
      <c r="F73" s="323"/>
      <c r="G73" s="110"/>
      <c r="H73" s="110"/>
      <c r="I73" s="110"/>
      <c r="J73" s="110"/>
      <c r="K73" s="110"/>
      <c r="L73" s="110"/>
      <c r="M73" s="110"/>
      <c r="N73" s="110"/>
      <c r="O73" s="110"/>
      <c r="P73" s="110"/>
      <c r="Q73" s="110"/>
      <c r="R73" s="110"/>
      <c r="S73" s="110"/>
      <c r="T73" s="110"/>
      <c r="U73" s="110"/>
      <c r="V73" s="110"/>
      <c r="W73" s="110"/>
      <c r="X73" s="110"/>
      <c r="Y73" s="110"/>
      <c r="Z73" s="110"/>
      <c r="AA73" s="110"/>
    </row>
    <row ht="15.75" customHeight="1" r="74">
      <c r="A74" s="320"/>
      <c r="B74" s="321"/>
      <c r="C74" s="321"/>
      <c r="D74" s="322"/>
      <c r="E74" s="321"/>
      <c r="F74" s="323"/>
      <c r="G74" s="110"/>
      <c r="H74" s="110"/>
      <c r="I74" s="110"/>
      <c r="J74" s="110"/>
      <c r="K74" s="110"/>
      <c r="L74" s="110"/>
      <c r="M74" s="110"/>
      <c r="N74" s="110"/>
      <c r="O74" s="110"/>
      <c r="P74" s="110"/>
      <c r="Q74" s="110"/>
      <c r="R74" s="110"/>
      <c r="S74" s="110"/>
      <c r="T74" s="110"/>
      <c r="U74" s="110"/>
      <c r="V74" s="110"/>
      <c r="W74" s="110"/>
      <c r="X74" s="110"/>
      <c r="Y74" s="110"/>
      <c r="Z74" s="110"/>
      <c r="AA74" s="110"/>
    </row>
    <row ht="15.75" customHeight="1" r="75">
      <c r="A75" s="320"/>
      <c r="B75" s="321"/>
      <c r="C75" s="321"/>
      <c r="D75" s="322"/>
      <c r="E75" s="321"/>
      <c r="F75" s="323"/>
      <c r="G75" s="110"/>
      <c r="H75" s="110"/>
      <c r="I75" s="110"/>
      <c r="J75" s="110"/>
      <c r="K75" s="110"/>
      <c r="L75" s="110"/>
      <c r="M75" s="110"/>
      <c r="N75" s="110"/>
      <c r="O75" s="110"/>
      <c r="P75" s="110"/>
      <c r="Q75" s="110"/>
      <c r="R75" s="110"/>
      <c r="S75" s="110"/>
      <c r="T75" s="110"/>
      <c r="U75" s="110"/>
      <c r="V75" s="110"/>
      <c r="W75" s="110"/>
      <c r="X75" s="110"/>
      <c r="Y75" s="110"/>
      <c r="Z75" s="110"/>
      <c r="AA75" s="110"/>
    </row>
    <row ht="15.75" customHeight="1" r="76">
      <c r="A76" s="320"/>
      <c r="B76" s="321"/>
      <c r="C76" s="321"/>
      <c r="D76" s="322"/>
      <c r="E76" s="321"/>
      <c r="F76" s="323"/>
      <c r="G76" s="110"/>
      <c r="H76" s="110"/>
      <c r="I76" s="110"/>
      <c r="J76" s="110"/>
      <c r="K76" s="110"/>
      <c r="L76" s="110"/>
      <c r="M76" s="110"/>
      <c r="N76" s="110"/>
      <c r="O76" s="110"/>
      <c r="P76" s="110"/>
      <c r="Q76" s="110"/>
      <c r="R76" s="110"/>
      <c r="S76" s="110"/>
      <c r="T76" s="110"/>
      <c r="U76" s="110"/>
      <c r="V76" s="110"/>
      <c r="W76" s="110"/>
      <c r="X76" s="110"/>
      <c r="Y76" s="110"/>
      <c r="Z76" s="110"/>
      <c r="AA76" s="110"/>
    </row>
    <row ht="15.75" customHeight="1" r="77">
      <c r="A77" s="320"/>
      <c r="B77" s="321"/>
      <c r="C77" s="321"/>
      <c r="D77" s="322"/>
      <c r="E77" s="321"/>
      <c r="F77" s="323"/>
      <c r="G77" s="110"/>
      <c r="H77" s="110"/>
      <c r="I77" s="110"/>
      <c r="J77" s="110"/>
      <c r="K77" s="110"/>
      <c r="L77" s="110"/>
      <c r="M77" s="110"/>
      <c r="N77" s="110"/>
      <c r="O77" s="110"/>
      <c r="P77" s="110"/>
      <c r="Q77" s="110"/>
      <c r="R77" s="110"/>
      <c r="S77" s="110"/>
      <c r="T77" s="110"/>
      <c r="U77" s="110"/>
      <c r="V77" s="110"/>
      <c r="W77" s="110"/>
      <c r="X77" s="110"/>
      <c r="Y77" s="110"/>
      <c r="Z77" s="110"/>
      <c r="AA77" s="110"/>
    </row>
    <row ht="15.75" customHeight="1" r="78">
      <c r="A78" s="320"/>
      <c r="B78" s="321"/>
      <c r="C78" s="321"/>
      <c r="D78" s="322"/>
      <c r="E78" s="321"/>
      <c r="F78" s="323"/>
      <c r="G78" s="110"/>
      <c r="H78" s="110"/>
      <c r="I78" s="110"/>
      <c r="J78" s="110"/>
      <c r="K78" s="110"/>
      <c r="L78" s="110"/>
      <c r="M78" s="110"/>
      <c r="N78" s="110"/>
      <c r="O78" s="110"/>
      <c r="P78" s="110"/>
      <c r="Q78" s="110"/>
      <c r="R78" s="110"/>
      <c r="S78" s="110"/>
      <c r="T78" s="110"/>
      <c r="U78" s="110"/>
      <c r="V78" s="110"/>
      <c r="W78" s="110"/>
      <c r="X78" s="110"/>
      <c r="Y78" s="110"/>
      <c r="Z78" s="110"/>
      <c r="AA78" s="110"/>
    </row>
    <row ht="15.75" customHeight="1" r="79">
      <c r="A79" s="320"/>
      <c r="B79" s="321"/>
      <c r="C79" s="321"/>
      <c r="D79" s="322"/>
      <c r="E79" s="321"/>
      <c r="F79" s="323"/>
      <c r="G79" s="110"/>
      <c r="H79" s="110"/>
      <c r="I79" s="110"/>
      <c r="J79" s="110"/>
      <c r="K79" s="110"/>
      <c r="L79" s="110"/>
      <c r="M79" s="110"/>
      <c r="N79" s="110"/>
      <c r="O79" s="110"/>
      <c r="P79" s="110"/>
      <c r="Q79" s="110"/>
      <c r="R79" s="110"/>
      <c r="S79" s="110"/>
      <c r="T79" s="110"/>
      <c r="U79" s="110"/>
      <c r="V79" s="110"/>
      <c r="W79" s="110"/>
      <c r="X79" s="110"/>
      <c r="Y79" s="110"/>
      <c r="Z79" s="110"/>
      <c r="AA79" s="110"/>
    </row>
    <row ht="15.75" customHeight="1" r="80">
      <c r="A80" s="320"/>
      <c r="B80" s="321"/>
      <c r="C80" s="321"/>
      <c r="D80" s="322"/>
      <c r="E80" s="321"/>
      <c r="F80" s="323"/>
      <c r="G80" s="110"/>
      <c r="H80" s="110"/>
      <c r="I80" s="110"/>
      <c r="J80" s="110"/>
      <c r="K80" s="110"/>
      <c r="L80" s="110"/>
      <c r="M80" s="110"/>
      <c r="N80" s="110"/>
      <c r="O80" s="110"/>
      <c r="P80" s="110"/>
      <c r="Q80" s="110"/>
      <c r="R80" s="110"/>
      <c r="S80" s="110"/>
      <c r="T80" s="110"/>
      <c r="U80" s="110"/>
      <c r="V80" s="110"/>
      <c r="W80" s="110"/>
      <c r="X80" s="110"/>
      <c r="Y80" s="110"/>
      <c r="Z80" s="110"/>
      <c r="AA80" s="110"/>
    </row>
    <row ht="15.75" customHeight="1" r="81">
      <c r="A81" s="320"/>
      <c r="B81" s="321"/>
      <c r="C81" s="321"/>
      <c r="D81" s="322"/>
      <c r="E81" s="321"/>
      <c r="F81" s="323"/>
      <c r="G81" s="110"/>
      <c r="H81" s="110"/>
      <c r="I81" s="110"/>
      <c r="J81" s="110"/>
      <c r="K81" s="110"/>
      <c r="L81" s="110"/>
      <c r="M81" s="110"/>
      <c r="N81" s="110"/>
      <c r="O81" s="110"/>
      <c r="P81" s="110"/>
      <c r="Q81" s="110"/>
      <c r="R81" s="110"/>
      <c r="S81" s="110"/>
      <c r="T81" s="110"/>
      <c r="U81" s="110"/>
      <c r="V81" s="110"/>
      <c r="W81" s="110"/>
      <c r="X81" s="110"/>
      <c r="Y81" s="110"/>
      <c r="Z81" s="110"/>
      <c r="AA81" s="110"/>
    </row>
    <row ht="15.75" customHeight="1" r="82">
      <c r="A82" s="320"/>
      <c r="B82" s="321"/>
      <c r="C82" s="321"/>
      <c r="D82" s="322"/>
      <c r="E82" s="321"/>
      <c r="F82" s="323"/>
      <c r="G82" s="110"/>
      <c r="H82" s="110"/>
      <c r="I82" s="110"/>
      <c r="J82" s="110"/>
      <c r="K82" s="110"/>
      <c r="L82" s="110"/>
      <c r="M82" s="110"/>
      <c r="N82" s="110"/>
      <c r="O82" s="110"/>
      <c r="P82" s="110"/>
      <c r="Q82" s="110"/>
      <c r="R82" s="110"/>
      <c r="S82" s="110"/>
      <c r="T82" s="110"/>
      <c r="U82" s="110"/>
      <c r="V82" s="110"/>
      <c r="W82" s="110"/>
      <c r="X82" s="110"/>
      <c r="Y82" s="110"/>
      <c r="Z82" s="110"/>
      <c r="AA82" s="110"/>
    </row>
    <row ht="15.75" customHeight="1" r="83">
      <c r="A83" s="320"/>
      <c r="B83" s="321"/>
      <c r="C83" s="321"/>
      <c r="D83" s="322"/>
      <c r="E83" s="321"/>
      <c r="F83" s="323"/>
      <c r="G83" s="110"/>
      <c r="H83" s="110"/>
      <c r="I83" s="110"/>
      <c r="J83" s="110"/>
      <c r="K83" s="110"/>
      <c r="L83" s="110"/>
      <c r="M83" s="110"/>
      <c r="N83" s="110"/>
      <c r="O83" s="110"/>
      <c r="P83" s="110"/>
      <c r="Q83" s="110"/>
      <c r="R83" s="110"/>
      <c r="S83" s="110"/>
      <c r="T83" s="110"/>
      <c r="U83" s="110"/>
      <c r="V83" s="110"/>
      <c r="W83" s="110"/>
      <c r="X83" s="110"/>
      <c r="Y83" s="110"/>
      <c r="Z83" s="110"/>
      <c r="AA83" s="110"/>
    </row>
    <row ht="15.75" customHeight="1" r="84">
      <c r="A84" s="320"/>
      <c r="B84" s="321"/>
      <c r="C84" s="321"/>
      <c r="D84" s="322"/>
      <c r="E84" s="321"/>
      <c r="F84" s="323"/>
      <c r="G84" s="110"/>
      <c r="H84" s="110"/>
      <c r="I84" s="110"/>
      <c r="J84" s="110"/>
      <c r="K84" s="110"/>
      <c r="L84" s="110"/>
      <c r="M84" s="110"/>
      <c r="N84" s="110"/>
      <c r="O84" s="110"/>
      <c r="P84" s="110"/>
      <c r="Q84" s="110"/>
      <c r="R84" s="110"/>
      <c r="S84" s="110"/>
      <c r="T84" s="110"/>
      <c r="U84" s="110"/>
      <c r="V84" s="110"/>
      <c r="W84" s="110"/>
      <c r="X84" s="110"/>
      <c r="Y84" s="110"/>
      <c r="Z84" s="110"/>
      <c r="AA84" s="110"/>
    </row>
    <row ht="15.75" customHeight="1" r="85">
      <c r="A85" s="320"/>
      <c r="B85" s="321"/>
      <c r="C85" s="321"/>
      <c r="D85" s="322"/>
      <c r="E85" s="321"/>
      <c r="F85" s="323"/>
      <c r="G85" s="110"/>
      <c r="H85" s="110"/>
      <c r="I85" s="110"/>
      <c r="J85" s="110"/>
      <c r="K85" s="110"/>
      <c r="L85" s="110"/>
      <c r="M85" s="110"/>
      <c r="N85" s="110"/>
      <c r="O85" s="110"/>
      <c r="P85" s="110"/>
      <c r="Q85" s="110"/>
      <c r="R85" s="110"/>
      <c r="S85" s="110"/>
      <c r="T85" s="110"/>
      <c r="U85" s="110"/>
      <c r="V85" s="110"/>
      <c r="W85" s="110"/>
      <c r="X85" s="110"/>
      <c r="Y85" s="110"/>
      <c r="Z85" s="110"/>
      <c r="AA85" s="110"/>
    </row>
    <row ht="15.75" customHeight="1" r="86">
      <c r="A86" s="320"/>
      <c r="B86" s="321"/>
      <c r="C86" s="321"/>
      <c r="D86" s="322"/>
      <c r="E86" s="321"/>
      <c r="F86" s="323"/>
      <c r="G86" s="110"/>
      <c r="H86" s="110"/>
      <c r="I86" s="110"/>
      <c r="J86" s="110"/>
      <c r="K86" s="110"/>
      <c r="L86" s="110"/>
      <c r="M86" s="110"/>
      <c r="N86" s="110"/>
      <c r="O86" s="110"/>
      <c r="P86" s="110"/>
      <c r="Q86" s="110"/>
      <c r="R86" s="110"/>
      <c r="S86" s="110"/>
      <c r="T86" s="110"/>
      <c r="U86" s="110"/>
      <c r="V86" s="110"/>
      <c r="W86" s="110"/>
      <c r="X86" s="110"/>
      <c r="Y86" s="110"/>
      <c r="Z86" s="110"/>
      <c r="AA86" s="110"/>
    </row>
    <row ht="15.75" customHeight="1" r="87">
      <c r="A87" s="320"/>
      <c r="B87" s="321"/>
      <c r="C87" s="321"/>
      <c r="D87" s="322"/>
      <c r="E87" s="321"/>
      <c r="F87" s="323"/>
      <c r="G87" s="110"/>
      <c r="H87" s="110"/>
      <c r="I87" s="110"/>
      <c r="J87" s="110"/>
      <c r="K87" s="110"/>
      <c r="L87" s="110"/>
      <c r="M87" s="110"/>
      <c r="N87" s="110"/>
      <c r="O87" s="110"/>
      <c r="P87" s="110"/>
      <c r="Q87" s="110"/>
      <c r="R87" s="110"/>
      <c r="S87" s="110"/>
      <c r="T87" s="110"/>
      <c r="U87" s="110"/>
      <c r="V87" s="110"/>
      <c r="W87" s="110"/>
      <c r="X87" s="110"/>
      <c r="Y87" s="110"/>
      <c r="Z87" s="110"/>
      <c r="AA87" s="110"/>
    </row>
    <row ht="15.75" customHeight="1" r="88">
      <c r="A88" s="320"/>
      <c r="B88" s="321"/>
      <c r="C88" s="321"/>
      <c r="D88" s="322"/>
      <c r="E88" s="321"/>
      <c r="F88" s="323"/>
      <c r="G88" s="110"/>
      <c r="H88" s="110"/>
      <c r="I88" s="110"/>
      <c r="J88" s="110"/>
      <c r="K88" s="110"/>
      <c r="L88" s="110"/>
      <c r="M88" s="110"/>
      <c r="N88" s="110"/>
      <c r="O88" s="110"/>
      <c r="P88" s="110"/>
      <c r="Q88" s="110"/>
      <c r="R88" s="110"/>
      <c r="S88" s="110"/>
      <c r="T88" s="110"/>
      <c r="U88" s="110"/>
      <c r="V88" s="110"/>
      <c r="W88" s="110"/>
      <c r="X88" s="110"/>
      <c r="Y88" s="110"/>
      <c r="Z88" s="110"/>
      <c r="AA88" s="110"/>
    </row>
    <row ht="15.75" customHeight="1" r="89">
      <c r="A89" s="320"/>
      <c r="B89" s="321"/>
      <c r="C89" s="321"/>
      <c r="D89" s="322"/>
      <c r="E89" s="321"/>
      <c r="F89" s="323"/>
      <c r="G89" s="110"/>
      <c r="H89" s="110"/>
      <c r="I89" s="110"/>
      <c r="J89" s="110"/>
      <c r="K89" s="110"/>
      <c r="L89" s="110"/>
      <c r="M89" s="110"/>
      <c r="N89" s="110"/>
      <c r="O89" s="110"/>
      <c r="P89" s="110"/>
      <c r="Q89" s="110"/>
      <c r="R89" s="110"/>
      <c r="S89" s="110"/>
      <c r="T89" s="110"/>
      <c r="U89" s="110"/>
      <c r="V89" s="110"/>
      <c r="W89" s="110"/>
      <c r="X89" s="110"/>
      <c r="Y89" s="110"/>
      <c r="Z89" s="110"/>
      <c r="AA89" s="110"/>
    </row>
    <row ht="15.75" customHeight="1" r="90">
      <c r="A90" s="320"/>
      <c r="B90" s="321"/>
      <c r="C90" s="321"/>
      <c r="D90" s="322"/>
      <c r="E90" s="321"/>
      <c r="F90" s="323"/>
      <c r="G90" s="110"/>
      <c r="H90" s="110"/>
      <c r="I90" s="110"/>
      <c r="J90" s="110"/>
      <c r="K90" s="110"/>
      <c r="L90" s="110"/>
      <c r="M90" s="110"/>
      <c r="N90" s="110"/>
      <c r="O90" s="110"/>
      <c r="P90" s="110"/>
      <c r="Q90" s="110"/>
      <c r="R90" s="110"/>
      <c r="S90" s="110"/>
      <c r="T90" s="110"/>
      <c r="U90" s="110"/>
      <c r="V90" s="110"/>
      <c r="W90" s="110"/>
      <c r="X90" s="110"/>
      <c r="Y90" s="110"/>
      <c r="Z90" s="110"/>
      <c r="AA90" s="110"/>
    </row>
    <row ht="15.75" customHeight="1" r="91">
      <c r="A91" s="320"/>
      <c r="B91" s="321"/>
      <c r="C91" s="321"/>
      <c r="D91" s="322"/>
      <c r="E91" s="321"/>
      <c r="F91" s="323"/>
      <c r="G91" s="110"/>
      <c r="H91" s="110"/>
      <c r="I91" s="110"/>
      <c r="J91" s="110"/>
      <c r="K91" s="110"/>
      <c r="L91" s="110"/>
      <c r="M91" s="110"/>
      <c r="N91" s="110"/>
      <c r="O91" s="110"/>
      <c r="P91" s="110"/>
      <c r="Q91" s="110"/>
      <c r="R91" s="110"/>
      <c r="S91" s="110"/>
      <c r="T91" s="110"/>
      <c r="U91" s="110"/>
      <c r="V91" s="110"/>
      <c r="W91" s="110"/>
      <c r="X91" s="110"/>
      <c r="Y91" s="110"/>
      <c r="Z91" s="110"/>
      <c r="AA91" s="110"/>
    </row>
    <row ht="15.75" customHeight="1" r="92">
      <c r="A92" s="320"/>
      <c r="B92" s="321"/>
      <c r="C92" s="321"/>
      <c r="D92" s="322"/>
      <c r="E92" s="321"/>
      <c r="F92" s="323"/>
      <c r="G92" s="110"/>
      <c r="H92" s="110"/>
      <c r="I92" s="110"/>
      <c r="J92" s="110"/>
      <c r="K92" s="110"/>
      <c r="L92" s="110"/>
      <c r="M92" s="110"/>
      <c r="N92" s="110"/>
      <c r="O92" s="110"/>
      <c r="P92" s="110"/>
      <c r="Q92" s="110"/>
      <c r="R92" s="110"/>
      <c r="S92" s="110"/>
      <c r="T92" s="110"/>
      <c r="U92" s="110"/>
      <c r="V92" s="110"/>
      <c r="W92" s="110"/>
      <c r="X92" s="110"/>
      <c r="Y92" s="110"/>
      <c r="Z92" s="110"/>
      <c r="AA92" s="110"/>
    </row>
    <row ht="15.75" customHeight="1" r="93">
      <c r="A93" s="320"/>
      <c r="B93" s="321"/>
      <c r="C93" s="321"/>
      <c r="D93" s="322"/>
      <c r="E93" s="321"/>
      <c r="F93" s="323"/>
      <c r="G93" s="110"/>
      <c r="H93" s="110"/>
      <c r="I93" s="110"/>
      <c r="J93" s="110"/>
      <c r="K93" s="110"/>
      <c r="L93" s="110"/>
      <c r="M93" s="110"/>
      <c r="N93" s="110"/>
      <c r="O93" s="110"/>
      <c r="P93" s="110"/>
      <c r="Q93" s="110"/>
      <c r="R93" s="110"/>
      <c r="S93" s="110"/>
      <c r="T93" s="110"/>
      <c r="U93" s="110"/>
      <c r="V93" s="110"/>
      <c r="W93" s="110"/>
      <c r="X93" s="110"/>
      <c r="Y93" s="110"/>
      <c r="Z93" s="110"/>
      <c r="AA93" s="110"/>
    </row>
    <row ht="15.75" customHeight="1" r="94">
      <c r="A94" s="320"/>
      <c r="B94" s="321"/>
      <c r="C94" s="321"/>
      <c r="D94" s="322"/>
      <c r="E94" s="321"/>
      <c r="F94" s="323"/>
      <c r="G94" s="110"/>
      <c r="H94" s="110"/>
      <c r="I94" s="110"/>
      <c r="J94" s="110"/>
      <c r="K94" s="110"/>
      <c r="L94" s="110"/>
      <c r="M94" s="110"/>
      <c r="N94" s="110"/>
      <c r="O94" s="110"/>
      <c r="P94" s="110"/>
      <c r="Q94" s="110"/>
      <c r="R94" s="110"/>
      <c r="S94" s="110"/>
      <c r="T94" s="110"/>
      <c r="U94" s="110"/>
      <c r="V94" s="110"/>
      <c r="W94" s="110"/>
      <c r="X94" s="110"/>
      <c r="Y94" s="110"/>
      <c r="Z94" s="110"/>
      <c r="AA94" s="110"/>
    </row>
    <row ht="15.75" customHeight="1" r="95">
      <c r="A95" s="320"/>
      <c r="B95" s="321"/>
      <c r="C95" s="321"/>
      <c r="D95" s="322"/>
      <c r="E95" s="321"/>
      <c r="F95" s="323"/>
      <c r="G95" s="110"/>
      <c r="H95" s="110"/>
      <c r="I95" s="110"/>
      <c r="J95" s="110"/>
      <c r="K95" s="110"/>
      <c r="L95" s="110"/>
      <c r="M95" s="110"/>
      <c r="N95" s="110"/>
      <c r="O95" s="110"/>
      <c r="P95" s="110"/>
      <c r="Q95" s="110"/>
      <c r="R95" s="110"/>
      <c r="S95" s="110"/>
      <c r="T95" s="110"/>
      <c r="U95" s="110"/>
      <c r="V95" s="110"/>
      <c r="W95" s="110"/>
      <c r="X95" s="110"/>
      <c r="Y95" s="110"/>
      <c r="Z95" s="110"/>
      <c r="AA95" s="110"/>
    </row>
    <row ht="15.75" customHeight="1" r="96">
      <c r="A96" s="320"/>
      <c r="B96" s="321"/>
      <c r="C96" s="321"/>
      <c r="D96" s="322"/>
      <c r="E96" s="321"/>
      <c r="F96" s="323"/>
      <c r="G96" s="110"/>
      <c r="H96" s="110"/>
      <c r="I96" s="110"/>
      <c r="J96" s="110"/>
      <c r="K96" s="110"/>
      <c r="L96" s="110"/>
      <c r="M96" s="110"/>
      <c r="N96" s="110"/>
      <c r="O96" s="110"/>
      <c r="P96" s="110"/>
      <c r="Q96" s="110"/>
      <c r="R96" s="110"/>
      <c r="S96" s="110"/>
      <c r="T96" s="110"/>
      <c r="U96" s="110"/>
      <c r="V96" s="110"/>
      <c r="W96" s="110"/>
      <c r="X96" s="110"/>
      <c r="Y96" s="110"/>
      <c r="Z96" s="110"/>
      <c r="AA96" s="110"/>
    </row>
    <row ht="15.75" customHeight="1" r="97">
      <c r="A97" s="320"/>
      <c r="B97" s="321"/>
      <c r="C97" s="321"/>
      <c r="D97" s="322"/>
      <c r="E97" s="321"/>
      <c r="F97" s="323"/>
      <c r="G97" s="110"/>
      <c r="H97" s="110"/>
      <c r="I97" s="110"/>
      <c r="J97" s="110"/>
      <c r="K97" s="110"/>
      <c r="L97" s="110"/>
      <c r="M97" s="110"/>
      <c r="N97" s="110"/>
      <c r="O97" s="110"/>
      <c r="P97" s="110"/>
      <c r="Q97" s="110"/>
      <c r="R97" s="110"/>
      <c r="S97" s="110"/>
      <c r="T97" s="110"/>
      <c r="U97" s="110"/>
      <c r="V97" s="110"/>
      <c r="W97" s="110"/>
      <c r="X97" s="110"/>
      <c r="Y97" s="110"/>
      <c r="Z97" s="110"/>
      <c r="AA97" s="110"/>
    </row>
    <row ht="15.75" customHeight="1" r="98">
      <c r="A98" s="320"/>
      <c r="B98" s="321"/>
      <c r="C98" s="321"/>
      <c r="D98" s="322"/>
      <c r="E98" s="321"/>
      <c r="F98" s="323"/>
      <c r="G98" s="110"/>
      <c r="H98" s="110"/>
      <c r="I98" s="110"/>
      <c r="J98" s="110"/>
      <c r="K98" s="110"/>
      <c r="L98" s="110"/>
      <c r="M98" s="110"/>
      <c r="N98" s="110"/>
      <c r="O98" s="110"/>
      <c r="P98" s="110"/>
      <c r="Q98" s="110"/>
      <c r="R98" s="110"/>
      <c r="S98" s="110"/>
      <c r="T98" s="110"/>
      <c r="U98" s="110"/>
      <c r="V98" s="110"/>
      <c r="W98" s="110"/>
      <c r="X98" s="110"/>
      <c r="Y98" s="110"/>
      <c r="Z98" s="110"/>
      <c r="AA98" s="110"/>
    </row>
    <row ht="15.75" customHeight="1" r="99">
      <c r="A99" s="320"/>
      <c r="B99" s="321"/>
      <c r="C99" s="321"/>
      <c r="D99" s="322"/>
      <c r="E99" s="321"/>
      <c r="F99" s="323"/>
      <c r="G99" s="110"/>
      <c r="H99" s="110"/>
      <c r="I99" s="110"/>
      <c r="J99" s="110"/>
      <c r="K99" s="110"/>
      <c r="L99" s="110"/>
      <c r="M99" s="110"/>
      <c r="N99" s="110"/>
      <c r="O99" s="110"/>
      <c r="P99" s="110"/>
      <c r="Q99" s="110"/>
      <c r="R99" s="110"/>
      <c r="S99" s="110"/>
      <c r="T99" s="110"/>
      <c r="U99" s="110"/>
      <c r="V99" s="110"/>
      <c r="W99" s="110"/>
      <c r="X99" s="110"/>
      <c r="Y99" s="110"/>
      <c r="Z99" s="110"/>
      <c r="AA99" s="110"/>
    </row>
    <row ht="15.75" customHeight="1" r="100">
      <c r="A100" s="320"/>
      <c r="B100" s="321"/>
      <c r="C100" s="321"/>
      <c r="D100" s="322"/>
      <c r="E100" s="321"/>
      <c r="F100" s="323"/>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5.75" customHeight="1" r="101">
      <c r="A101" s="320"/>
      <c r="B101" s="321"/>
      <c r="C101" s="321"/>
      <c r="D101" s="322"/>
      <c r="E101" s="321"/>
      <c r="F101" s="323"/>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5.75" customHeight="1" r="102">
      <c r="A102" s="320"/>
      <c r="B102" s="321"/>
      <c r="C102" s="321"/>
      <c r="D102" s="322"/>
      <c r="E102" s="321"/>
      <c r="F102" s="323"/>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5.75" customHeight="1" r="103">
      <c r="A103" s="320"/>
      <c r="B103" s="321"/>
      <c r="C103" s="321"/>
      <c r="D103" s="322"/>
      <c r="E103" s="321"/>
      <c r="F103" s="323"/>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5.75" customHeight="1" r="104">
      <c r="A104" s="320"/>
      <c r="B104" s="321"/>
      <c r="C104" s="321"/>
      <c r="D104" s="322"/>
      <c r="E104" s="321"/>
      <c r="F104" s="323"/>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5.75" customHeight="1" r="105">
      <c r="A105" s="320"/>
      <c r="B105" s="321"/>
      <c r="C105" s="321"/>
      <c r="D105" s="322"/>
      <c r="E105" s="321"/>
      <c r="F105" s="323"/>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5.75" customHeight="1" r="106">
      <c r="A106" s="320"/>
      <c r="B106" s="321"/>
      <c r="C106" s="321"/>
      <c r="D106" s="322"/>
      <c r="E106" s="321"/>
      <c r="F106" s="323"/>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5.75" customHeight="1" r="107">
      <c r="A107" s="320"/>
      <c r="B107" s="321"/>
      <c r="C107" s="321"/>
      <c r="D107" s="322"/>
      <c r="E107" s="321"/>
      <c r="F107" s="323"/>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5.75" customHeight="1" r="108">
      <c r="A108" s="320"/>
      <c r="B108" s="321"/>
      <c r="C108" s="321"/>
      <c r="D108" s="322"/>
      <c r="E108" s="321"/>
      <c r="F108" s="323"/>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5.75" customHeight="1" r="109">
      <c r="A109" s="320"/>
      <c r="B109" s="321"/>
      <c r="C109" s="321"/>
      <c r="D109" s="322"/>
      <c r="E109" s="321"/>
      <c r="F109" s="323"/>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5.75" customHeight="1" r="110">
      <c r="A110" s="320"/>
      <c r="B110" s="321"/>
      <c r="C110" s="321"/>
      <c r="D110" s="322"/>
      <c r="E110" s="321"/>
      <c r="F110" s="323"/>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5.75" customHeight="1" r="111">
      <c r="A111" s="320"/>
      <c r="B111" s="321"/>
      <c r="C111" s="321"/>
      <c r="D111" s="322"/>
      <c r="E111" s="321"/>
      <c r="F111" s="323"/>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5.75" customHeight="1" r="112">
      <c r="A112" s="320"/>
      <c r="B112" s="321"/>
      <c r="C112" s="321"/>
      <c r="D112" s="322"/>
      <c r="E112" s="321"/>
      <c r="F112" s="323"/>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5.75" customHeight="1" r="113">
      <c r="A113" s="320"/>
      <c r="B113" s="321"/>
      <c r="C113" s="321"/>
      <c r="D113" s="322"/>
      <c r="E113" s="321"/>
      <c r="F113" s="323"/>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5.75" customHeight="1" r="114">
      <c r="A114" s="320"/>
      <c r="B114" s="321"/>
      <c r="C114" s="321"/>
      <c r="D114" s="322"/>
      <c r="E114" s="321"/>
      <c r="F114" s="323"/>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5.75" customHeight="1" r="115">
      <c r="A115" s="320"/>
      <c r="B115" s="321"/>
      <c r="C115" s="321"/>
      <c r="D115" s="322"/>
      <c r="E115" s="321"/>
      <c r="F115" s="323"/>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5.75" customHeight="1" r="116">
      <c r="A116" s="320"/>
      <c r="B116" s="321"/>
      <c r="C116" s="321"/>
      <c r="D116" s="322"/>
      <c r="E116" s="321"/>
      <c r="F116" s="323"/>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5.75" customHeight="1" r="117">
      <c r="A117" s="320"/>
      <c r="B117" s="321"/>
      <c r="C117" s="321"/>
      <c r="D117" s="322"/>
      <c r="E117" s="321"/>
      <c r="F117" s="323"/>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5.75" customHeight="1" r="118">
      <c r="A118" s="320"/>
      <c r="B118" s="321"/>
      <c r="C118" s="321"/>
      <c r="D118" s="322"/>
      <c r="E118" s="321"/>
      <c r="F118" s="323"/>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5.75" customHeight="1" r="119">
      <c r="A119" s="320"/>
      <c r="B119" s="321"/>
      <c r="C119" s="321"/>
      <c r="D119" s="322"/>
      <c r="E119" s="321"/>
      <c r="F119" s="323"/>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5.75" customHeight="1" r="120">
      <c r="A120" s="320"/>
      <c r="B120" s="321"/>
      <c r="C120" s="321"/>
      <c r="D120" s="322"/>
      <c r="E120" s="321"/>
      <c r="F120" s="323"/>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5.75" customHeight="1" r="121">
      <c r="A121" s="320"/>
      <c r="B121" s="321"/>
      <c r="C121" s="321"/>
      <c r="D121" s="322"/>
      <c r="E121" s="321"/>
      <c r="F121" s="323"/>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5.75" customHeight="1" r="122">
      <c r="A122" s="320"/>
      <c r="B122" s="321"/>
      <c r="C122" s="321"/>
      <c r="D122" s="322"/>
      <c r="E122" s="321"/>
      <c r="F122" s="323"/>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5.75" customHeight="1" r="123">
      <c r="A123" s="320"/>
      <c r="B123" s="321"/>
      <c r="C123" s="321"/>
      <c r="D123" s="322"/>
      <c r="E123" s="321"/>
      <c r="F123" s="323"/>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5.75" customHeight="1" r="124">
      <c r="A124" s="320"/>
      <c r="B124" s="321"/>
      <c r="C124" s="321"/>
      <c r="D124" s="322"/>
      <c r="E124" s="321"/>
      <c r="F124" s="323"/>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5.75" customHeight="1" r="125">
      <c r="A125" s="320"/>
      <c r="B125" s="321"/>
      <c r="C125" s="321"/>
      <c r="D125" s="322"/>
      <c r="E125" s="321"/>
      <c r="F125" s="323"/>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5.75" customHeight="1" r="126">
      <c r="A126" s="320"/>
      <c r="B126" s="321"/>
      <c r="C126" s="321"/>
      <c r="D126" s="322"/>
      <c r="E126" s="321"/>
      <c r="F126" s="323"/>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5.75" customHeight="1" r="127">
      <c r="A127" s="320"/>
      <c r="B127" s="321"/>
      <c r="C127" s="321"/>
      <c r="D127" s="322"/>
      <c r="E127" s="321"/>
      <c r="F127" s="323"/>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5.75" customHeight="1" r="128">
      <c r="A128" s="320"/>
      <c r="B128" s="321"/>
      <c r="C128" s="321"/>
      <c r="D128" s="322"/>
      <c r="E128" s="321"/>
      <c r="F128" s="323"/>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5.75" customHeight="1" r="129">
      <c r="A129" s="320"/>
      <c r="B129" s="321"/>
      <c r="C129" s="321"/>
      <c r="D129" s="322"/>
      <c r="E129" s="321"/>
      <c r="F129" s="323"/>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5.75" customHeight="1" r="130">
      <c r="A130" s="320"/>
      <c r="B130" s="321"/>
      <c r="C130" s="321"/>
      <c r="D130" s="322"/>
      <c r="E130" s="321"/>
      <c r="F130" s="323"/>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5.75" customHeight="1" r="131">
      <c r="A131" s="320"/>
      <c r="B131" s="321"/>
      <c r="C131" s="321"/>
      <c r="D131" s="322"/>
      <c r="E131" s="321"/>
      <c r="F131" s="323"/>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5.75" customHeight="1" r="132">
      <c r="A132" s="320"/>
      <c r="B132" s="321"/>
      <c r="C132" s="321"/>
      <c r="D132" s="322"/>
      <c r="E132" s="321"/>
      <c r="F132" s="323"/>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5.75" customHeight="1" r="133">
      <c r="A133" s="320"/>
      <c r="B133" s="321"/>
      <c r="C133" s="321"/>
      <c r="D133" s="322"/>
      <c r="E133" s="321"/>
      <c r="F133" s="323"/>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5.75" customHeight="1" r="134">
      <c r="A134" s="320"/>
      <c r="B134" s="321"/>
      <c r="C134" s="321"/>
      <c r="D134" s="322"/>
      <c r="E134" s="321"/>
      <c r="F134" s="323"/>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5.75" customHeight="1" r="135">
      <c r="A135" s="320"/>
      <c r="B135" s="321"/>
      <c r="C135" s="321"/>
      <c r="D135" s="322"/>
      <c r="E135" s="321"/>
      <c r="F135" s="323"/>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5.75" customHeight="1" r="136">
      <c r="A136" s="320"/>
      <c r="B136" s="321"/>
      <c r="C136" s="321"/>
      <c r="D136" s="322"/>
      <c r="E136" s="321"/>
      <c r="F136" s="323"/>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5.75" customHeight="1" r="137">
      <c r="A137" s="320"/>
      <c r="B137" s="321"/>
      <c r="C137" s="321"/>
      <c r="D137" s="322"/>
      <c r="E137" s="321"/>
      <c r="F137" s="323"/>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5.75" customHeight="1" r="138">
      <c r="A138" s="320"/>
      <c r="B138" s="321"/>
      <c r="C138" s="321"/>
      <c r="D138" s="322"/>
      <c r="E138" s="321"/>
      <c r="F138" s="323"/>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5.75" customHeight="1" r="139">
      <c r="A139" s="320"/>
      <c r="B139" s="321"/>
      <c r="C139" s="321"/>
      <c r="D139" s="322"/>
      <c r="E139" s="321"/>
      <c r="F139" s="323"/>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5.75" customHeight="1" r="140">
      <c r="A140" s="320"/>
      <c r="B140" s="321"/>
      <c r="C140" s="321"/>
      <c r="D140" s="322"/>
      <c r="E140" s="321"/>
      <c r="F140" s="323"/>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5.75" customHeight="1" r="141">
      <c r="A141" s="320"/>
      <c r="B141" s="321"/>
      <c r="C141" s="321"/>
      <c r="D141" s="322"/>
      <c r="E141" s="321"/>
      <c r="F141" s="323"/>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5.75" customHeight="1" r="142">
      <c r="A142" s="320"/>
      <c r="B142" s="321"/>
      <c r="C142" s="321"/>
      <c r="D142" s="322"/>
      <c r="E142" s="321"/>
      <c r="F142" s="323"/>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5.75" customHeight="1" r="143">
      <c r="A143" s="320"/>
      <c r="B143" s="321"/>
      <c r="C143" s="321"/>
      <c r="D143" s="322"/>
      <c r="E143" s="321"/>
      <c r="F143" s="323"/>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5.75" customHeight="1" r="144">
      <c r="A144" s="320"/>
      <c r="B144" s="321"/>
      <c r="C144" s="321"/>
      <c r="D144" s="322"/>
      <c r="E144" s="321"/>
      <c r="F144" s="323"/>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5.75" customHeight="1" r="145">
      <c r="A145" s="320"/>
      <c r="B145" s="321"/>
      <c r="C145" s="321"/>
      <c r="D145" s="322"/>
      <c r="E145" s="321"/>
      <c r="F145" s="323"/>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5.75" customHeight="1" r="146">
      <c r="A146" s="320"/>
      <c r="B146" s="321"/>
      <c r="C146" s="321"/>
      <c r="D146" s="322"/>
      <c r="E146" s="321"/>
      <c r="F146" s="323"/>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5.75" customHeight="1" r="147">
      <c r="A147" s="320"/>
      <c r="B147" s="321"/>
      <c r="C147" s="321"/>
      <c r="D147" s="322"/>
      <c r="E147" s="321"/>
      <c r="F147" s="323"/>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5.75" customHeight="1" r="148">
      <c r="A148" s="320"/>
      <c r="B148" s="321"/>
      <c r="C148" s="321"/>
      <c r="D148" s="322"/>
      <c r="E148" s="321"/>
      <c r="F148" s="323"/>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5.75" customHeight="1" r="149">
      <c r="A149" s="320"/>
      <c r="B149" s="321"/>
      <c r="C149" s="321"/>
      <c r="D149" s="322"/>
      <c r="E149" s="321"/>
      <c r="F149" s="323"/>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5.75" customHeight="1" r="150">
      <c r="A150" s="320"/>
      <c r="B150" s="321"/>
      <c r="C150" s="321"/>
      <c r="D150" s="322"/>
      <c r="E150" s="321"/>
      <c r="F150" s="323"/>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5.75" customHeight="1" r="151">
      <c r="A151" s="320"/>
      <c r="B151" s="321"/>
      <c r="C151" s="321"/>
      <c r="D151" s="322"/>
      <c r="E151" s="321"/>
      <c r="F151" s="323"/>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5.75" customHeight="1" r="152">
      <c r="A152" s="320"/>
      <c r="B152" s="321"/>
      <c r="C152" s="321"/>
      <c r="D152" s="322"/>
      <c r="E152" s="321"/>
      <c r="F152" s="323"/>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5.75" customHeight="1" r="153">
      <c r="A153" s="320"/>
      <c r="B153" s="321"/>
      <c r="C153" s="321"/>
      <c r="D153" s="322"/>
      <c r="E153" s="321"/>
      <c r="F153" s="323"/>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5.75" customHeight="1" r="154">
      <c r="A154" s="320"/>
      <c r="B154" s="321"/>
      <c r="C154" s="321"/>
      <c r="D154" s="322"/>
      <c r="E154" s="321"/>
      <c r="F154" s="323"/>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5.75" customHeight="1" r="155">
      <c r="A155" s="320"/>
      <c r="B155" s="321"/>
      <c r="C155" s="321"/>
      <c r="D155" s="322"/>
      <c r="E155" s="321"/>
      <c r="F155" s="323"/>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5.75" customHeight="1" r="156">
      <c r="A156" s="320"/>
      <c r="B156" s="321"/>
      <c r="C156" s="321"/>
      <c r="D156" s="322"/>
      <c r="E156" s="321"/>
      <c r="F156" s="323"/>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5.75" customHeight="1" r="157">
      <c r="A157" s="320"/>
      <c r="B157" s="321"/>
      <c r="C157" s="321"/>
      <c r="D157" s="322"/>
      <c r="E157" s="321"/>
      <c r="F157" s="323"/>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5.75" customHeight="1" r="158">
      <c r="A158" s="320"/>
      <c r="B158" s="321"/>
      <c r="C158" s="321"/>
      <c r="D158" s="322"/>
      <c r="E158" s="321"/>
      <c r="F158" s="323"/>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5.75" customHeight="1" r="159">
      <c r="A159" s="320"/>
      <c r="B159" s="321"/>
      <c r="C159" s="321"/>
      <c r="D159" s="322"/>
      <c r="E159" s="321"/>
      <c r="F159" s="323"/>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5.75" customHeight="1" r="160">
      <c r="A160" s="320"/>
      <c r="B160" s="321"/>
      <c r="C160" s="321"/>
      <c r="D160" s="322"/>
      <c r="E160" s="321"/>
      <c r="F160" s="323"/>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5.75" customHeight="1" r="161">
      <c r="A161" s="320"/>
      <c r="B161" s="321"/>
      <c r="C161" s="321"/>
      <c r="D161" s="322"/>
      <c r="E161" s="321"/>
      <c r="F161" s="323"/>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5.75" customHeight="1" r="162">
      <c r="A162" s="320"/>
      <c r="B162" s="321"/>
      <c r="C162" s="321"/>
      <c r="D162" s="322"/>
      <c r="E162" s="321"/>
      <c r="F162" s="323"/>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5.75" customHeight="1" r="163">
      <c r="A163" s="320"/>
      <c r="B163" s="321"/>
      <c r="C163" s="321"/>
      <c r="D163" s="322"/>
      <c r="E163" s="321"/>
      <c r="F163" s="323"/>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5.75" customHeight="1" r="164">
      <c r="A164" s="320"/>
      <c r="B164" s="321"/>
      <c r="C164" s="321"/>
      <c r="D164" s="322"/>
      <c r="E164" s="321"/>
      <c r="F164" s="323"/>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5.75" customHeight="1" r="165">
      <c r="A165" s="320"/>
      <c r="B165" s="321"/>
      <c r="C165" s="321"/>
      <c r="D165" s="322"/>
      <c r="E165" s="321"/>
      <c r="F165" s="323"/>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5.75" customHeight="1" r="166">
      <c r="A166" s="320"/>
      <c r="B166" s="321"/>
      <c r="C166" s="321"/>
      <c r="D166" s="322"/>
      <c r="E166" s="321"/>
      <c r="F166" s="323"/>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5.75" customHeight="1" r="167">
      <c r="A167" s="320"/>
      <c r="B167" s="321"/>
      <c r="C167" s="321"/>
      <c r="D167" s="322"/>
      <c r="E167" s="321"/>
      <c r="F167" s="323"/>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5.75" customHeight="1" r="168">
      <c r="A168" s="320"/>
      <c r="B168" s="321"/>
      <c r="C168" s="321"/>
      <c r="D168" s="322"/>
      <c r="E168" s="321"/>
      <c r="F168" s="323"/>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5.75" customHeight="1" r="169">
      <c r="A169" s="320"/>
      <c r="B169" s="321"/>
      <c r="C169" s="321"/>
      <c r="D169" s="322"/>
      <c r="E169" s="321"/>
      <c r="F169" s="323"/>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5.75" customHeight="1" r="170">
      <c r="A170" s="320"/>
      <c r="B170" s="321"/>
      <c r="C170" s="321"/>
      <c r="D170" s="322"/>
      <c r="E170" s="321"/>
      <c r="F170" s="323"/>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5.75" customHeight="1" r="171">
      <c r="A171" s="320"/>
      <c r="B171" s="321"/>
      <c r="C171" s="321"/>
      <c r="D171" s="322"/>
      <c r="E171" s="321"/>
      <c r="F171" s="323"/>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5.75" customHeight="1" r="172">
      <c r="A172" s="320"/>
      <c r="B172" s="321"/>
      <c r="C172" s="321"/>
      <c r="D172" s="322"/>
      <c r="E172" s="321"/>
      <c r="F172" s="323"/>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5.75" customHeight="1" r="173">
      <c r="A173" s="320"/>
      <c r="B173" s="321"/>
      <c r="C173" s="321"/>
      <c r="D173" s="322"/>
      <c r="E173" s="321"/>
      <c r="F173" s="323"/>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5.75" customHeight="1" r="174">
      <c r="A174" s="320"/>
      <c r="B174" s="321"/>
      <c r="C174" s="321"/>
      <c r="D174" s="322"/>
      <c r="E174" s="321"/>
      <c r="F174" s="323"/>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5.75" customHeight="1" r="175">
      <c r="A175" s="320"/>
      <c r="B175" s="321"/>
      <c r="C175" s="321"/>
      <c r="D175" s="322"/>
      <c r="E175" s="321"/>
      <c r="F175" s="323"/>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5.75" customHeight="1" r="176">
      <c r="A176" s="320"/>
      <c r="B176" s="321"/>
      <c r="C176" s="321"/>
      <c r="D176" s="322"/>
      <c r="E176" s="321"/>
      <c r="F176" s="323"/>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5.75" customHeight="1" r="177">
      <c r="A177" s="320"/>
      <c r="B177" s="321"/>
      <c r="C177" s="321"/>
      <c r="D177" s="322"/>
      <c r="E177" s="321"/>
      <c r="F177" s="323"/>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5.75" customHeight="1" r="178">
      <c r="A178" s="320"/>
      <c r="B178" s="321"/>
      <c r="C178" s="321"/>
      <c r="D178" s="322"/>
      <c r="E178" s="321"/>
      <c r="F178" s="323"/>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5.75" customHeight="1" r="179">
      <c r="A179" s="320"/>
      <c r="B179" s="321"/>
      <c r="C179" s="321"/>
      <c r="D179" s="322"/>
      <c r="E179" s="321"/>
      <c r="F179" s="323"/>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5.75" customHeight="1" r="180">
      <c r="A180" s="320"/>
      <c r="B180" s="321"/>
      <c r="C180" s="321"/>
      <c r="D180" s="322"/>
      <c r="E180" s="321"/>
      <c r="F180" s="323"/>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5.75" customHeight="1" r="181">
      <c r="A181" s="320"/>
      <c r="B181" s="321"/>
      <c r="C181" s="321"/>
      <c r="D181" s="322"/>
      <c r="E181" s="321"/>
      <c r="F181" s="323"/>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5.75" customHeight="1" r="182">
      <c r="A182" s="320"/>
      <c r="B182" s="321"/>
      <c r="C182" s="321"/>
      <c r="D182" s="322"/>
      <c r="E182" s="321"/>
      <c r="F182" s="323"/>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5.75" customHeight="1" r="183">
      <c r="A183" s="320"/>
      <c r="B183" s="321"/>
      <c r="C183" s="321"/>
      <c r="D183" s="322"/>
      <c r="E183" s="321"/>
      <c r="F183" s="323"/>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5.75" customHeight="1" r="184">
      <c r="A184" s="320"/>
      <c r="B184" s="321"/>
      <c r="C184" s="321"/>
      <c r="D184" s="322"/>
      <c r="E184" s="321"/>
      <c r="F184" s="323"/>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5.75" customHeight="1" r="185">
      <c r="A185" s="320"/>
      <c r="B185" s="321"/>
      <c r="C185" s="321"/>
      <c r="D185" s="322"/>
      <c r="E185" s="321"/>
      <c r="F185" s="323"/>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5.75" customHeight="1" r="186">
      <c r="A186" s="320"/>
      <c r="B186" s="321"/>
      <c r="C186" s="321"/>
      <c r="D186" s="322"/>
      <c r="E186" s="321"/>
      <c r="F186" s="323"/>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5.75" customHeight="1" r="187">
      <c r="A187" s="320"/>
      <c r="B187" s="321"/>
      <c r="C187" s="321"/>
      <c r="D187" s="322"/>
      <c r="E187" s="321"/>
      <c r="F187" s="323"/>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5.75" customHeight="1" r="188">
      <c r="A188" s="320"/>
      <c r="B188" s="321"/>
      <c r="C188" s="321"/>
      <c r="D188" s="322"/>
      <c r="E188" s="321"/>
      <c r="F188" s="323"/>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5.75" customHeight="1" r="189">
      <c r="A189" s="320"/>
      <c r="B189" s="321"/>
      <c r="C189" s="321"/>
      <c r="D189" s="322"/>
      <c r="E189" s="321"/>
      <c r="F189" s="323"/>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5.75" customHeight="1" r="190">
      <c r="A190" s="320"/>
      <c r="B190" s="321"/>
      <c r="C190" s="321"/>
      <c r="D190" s="322"/>
      <c r="E190" s="321"/>
      <c r="F190" s="323"/>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5.75" customHeight="1" r="191">
      <c r="A191" s="320"/>
      <c r="B191" s="321"/>
      <c r="C191" s="321"/>
      <c r="D191" s="322"/>
      <c r="E191" s="321"/>
      <c r="F191" s="323"/>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5.75" customHeight="1" r="192">
      <c r="A192" s="320"/>
      <c r="B192" s="321"/>
      <c r="C192" s="321"/>
      <c r="D192" s="322"/>
      <c r="E192" s="321"/>
      <c r="F192" s="323"/>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5.75" customHeight="1" r="193">
      <c r="A193" s="320"/>
      <c r="B193" s="321"/>
      <c r="C193" s="321"/>
      <c r="D193" s="322"/>
      <c r="E193" s="321"/>
      <c r="F193" s="323"/>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5.75" customHeight="1" r="194">
      <c r="A194" s="320"/>
      <c r="B194" s="321"/>
      <c r="C194" s="321"/>
      <c r="D194" s="322"/>
      <c r="E194" s="321"/>
      <c r="F194" s="323"/>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5.75" customHeight="1" r="195">
      <c r="A195" s="320"/>
      <c r="B195" s="321"/>
      <c r="C195" s="321"/>
      <c r="D195" s="322"/>
      <c r="E195" s="321"/>
      <c r="F195" s="323"/>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5.75" customHeight="1" r="196">
      <c r="A196" s="320"/>
      <c r="B196" s="321"/>
      <c r="C196" s="321"/>
      <c r="D196" s="322"/>
      <c r="E196" s="321"/>
      <c r="F196" s="323"/>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5.75" customHeight="1" r="197">
      <c r="A197" s="320"/>
      <c r="B197" s="321"/>
      <c r="C197" s="321"/>
      <c r="D197" s="322"/>
      <c r="E197" s="321"/>
      <c r="F197" s="323"/>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5.75" customHeight="1" r="198">
      <c r="A198" s="320"/>
      <c r="B198" s="321"/>
      <c r="C198" s="321"/>
      <c r="D198" s="322"/>
      <c r="E198" s="321"/>
      <c r="F198" s="323"/>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5.75" customHeight="1" r="199">
      <c r="A199" s="320"/>
      <c r="B199" s="321"/>
      <c r="C199" s="321"/>
      <c r="D199" s="322"/>
      <c r="E199" s="321"/>
      <c r="F199" s="323"/>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5.75" customHeight="1" r="200">
      <c r="A200" s="320"/>
      <c r="B200" s="321"/>
      <c r="C200" s="321"/>
      <c r="D200" s="322"/>
      <c r="E200" s="321"/>
      <c r="F200" s="323"/>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5.75" customHeight="1" r="201">
      <c r="A201" s="320"/>
      <c r="B201" s="321"/>
      <c r="C201" s="321"/>
      <c r="D201" s="322"/>
      <c r="E201" s="321"/>
      <c r="F201" s="323"/>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5.75" customHeight="1" r="202">
      <c r="A202" s="320"/>
      <c r="B202" s="321"/>
      <c r="C202" s="321"/>
      <c r="D202" s="322"/>
      <c r="E202" s="321"/>
      <c r="F202" s="323"/>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5.75" customHeight="1" r="203">
      <c r="A203" s="320"/>
      <c r="B203" s="321"/>
      <c r="C203" s="321"/>
      <c r="D203" s="322"/>
      <c r="E203" s="321"/>
      <c r="F203" s="323"/>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5.75" customHeight="1" r="204">
      <c r="A204" s="320"/>
      <c r="B204" s="321"/>
      <c r="C204" s="321"/>
      <c r="D204" s="322"/>
      <c r="E204" s="321"/>
      <c r="F204" s="323"/>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5.75" customHeight="1" r="205">
      <c r="A205" s="320"/>
      <c r="B205" s="321"/>
      <c r="C205" s="321"/>
      <c r="D205" s="322"/>
      <c r="E205" s="321"/>
      <c r="F205" s="323"/>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5.75" customHeight="1" r="206">
      <c r="A206" s="320"/>
      <c r="B206" s="321"/>
      <c r="C206" s="321"/>
      <c r="D206" s="322"/>
      <c r="E206" s="321"/>
      <c r="F206" s="323"/>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5.75" customHeight="1" r="207">
      <c r="A207" s="320"/>
      <c r="B207" s="321"/>
      <c r="C207" s="321"/>
      <c r="D207" s="322"/>
      <c r="E207" s="321"/>
      <c r="F207" s="323"/>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5.75" customHeight="1" r="208">
      <c r="A208" s="320"/>
      <c r="B208" s="321"/>
      <c r="C208" s="321"/>
      <c r="D208" s="322"/>
      <c r="E208" s="321"/>
      <c r="F208" s="323"/>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5.75" customHeight="1" r="209">
      <c r="A209" s="320"/>
      <c r="B209" s="321"/>
      <c r="C209" s="321"/>
      <c r="D209" s="322"/>
      <c r="E209" s="321"/>
      <c r="F209" s="323"/>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5.75" customHeight="1" r="210">
      <c r="A210" s="320"/>
      <c r="B210" s="321"/>
      <c r="C210" s="321"/>
      <c r="D210" s="322"/>
      <c r="E210" s="321"/>
      <c r="F210" s="323"/>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5.75" customHeight="1" r="211">
      <c r="A211" s="320"/>
      <c r="B211" s="321"/>
      <c r="C211" s="321"/>
      <c r="D211" s="322"/>
      <c r="E211" s="321"/>
      <c r="F211" s="323"/>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5.75" customHeight="1" r="212">
      <c r="A212" s="320"/>
      <c r="B212" s="321"/>
      <c r="C212" s="321"/>
      <c r="D212" s="322"/>
      <c r="E212" s="321"/>
      <c r="F212" s="323"/>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5.75" customHeight="1" r="213">
      <c r="A213" s="320"/>
      <c r="B213" s="321"/>
      <c r="C213" s="321"/>
      <c r="D213" s="322"/>
      <c r="E213" s="321"/>
      <c r="F213" s="323"/>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5.75" customHeight="1" r="214">
      <c r="A214" s="320"/>
      <c r="B214" s="321"/>
      <c r="C214" s="321"/>
      <c r="D214" s="322"/>
      <c r="E214" s="321"/>
      <c r="F214" s="323"/>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5.75" customHeight="1" r="215">
      <c r="A215" s="320"/>
      <c r="B215" s="321"/>
      <c r="C215" s="321"/>
      <c r="D215" s="322"/>
      <c r="E215" s="321"/>
      <c r="F215" s="323"/>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5.75" customHeight="1" r="216">
      <c r="A216" s="320"/>
      <c r="B216" s="321"/>
      <c r="C216" s="321"/>
      <c r="D216" s="322"/>
      <c r="E216" s="321"/>
      <c r="F216" s="323"/>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5.75" customHeight="1" r="217">
      <c r="A217" s="320"/>
      <c r="B217" s="321"/>
      <c r="C217" s="321"/>
      <c r="D217" s="322"/>
      <c r="E217" s="321"/>
      <c r="F217" s="323"/>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5.75" customHeight="1" r="218">
      <c r="A218" s="320"/>
      <c r="B218" s="321"/>
      <c r="C218" s="321"/>
      <c r="D218" s="322"/>
      <c r="E218" s="321"/>
      <c r="F218" s="323"/>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5.75" customHeight="1" r="219">
      <c r="A219" s="320"/>
      <c r="B219" s="321"/>
      <c r="C219" s="321"/>
      <c r="D219" s="322"/>
      <c r="E219" s="321"/>
      <c r="F219" s="323"/>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5.75" customHeight="1" r="220">
      <c r="A220" s="320"/>
      <c r="B220" s="321"/>
      <c r="C220" s="321"/>
      <c r="D220" s="322"/>
      <c r="E220" s="321"/>
      <c r="F220" s="323"/>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ht="15.75" customHeight="1" r="221">
      <c r="A221" s="320"/>
      <c r="B221" s="321"/>
      <c r="C221" s="321"/>
      <c r="D221" s="322"/>
      <c r="E221" s="321"/>
      <c r="F221" s="323"/>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ht="15.75" customHeight="1" r="222">
      <c r="A222" s="320"/>
      <c r="B222" s="321"/>
      <c r="C222" s="321"/>
      <c r="D222" s="322"/>
      <c r="E222" s="321"/>
      <c r="F222" s="323"/>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ht="15.75" customHeight="1" r="223">
      <c r="A223" s="320"/>
      <c r="B223" s="321"/>
      <c r="C223" s="321"/>
      <c r="D223" s="322"/>
      <c r="E223" s="321"/>
      <c r="F223" s="323"/>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ht="15.75" customHeight="1" r="224">
      <c r="A224" s="320"/>
      <c r="B224" s="321"/>
      <c r="C224" s="321"/>
      <c r="D224" s="322"/>
      <c r="E224" s="321"/>
      <c r="F224" s="323"/>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ht="15.75" customHeight="1" r="225">
      <c r="A225" s="320"/>
      <c r="B225" s="321"/>
      <c r="C225" s="321"/>
      <c r="D225" s="322"/>
      <c r="E225" s="321"/>
      <c r="F225" s="323"/>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ht="15.75" customHeight="1" r="226">
      <c r="A226" s="320"/>
      <c r="B226" s="321"/>
      <c r="C226" s="321"/>
      <c r="D226" s="322"/>
      <c r="E226" s="321"/>
      <c r="F226" s="323"/>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ht="15.75" customHeight="1" r="227">
      <c r="A227" s="320"/>
      <c r="B227" s="321"/>
      <c r="C227" s="321"/>
      <c r="D227" s="322"/>
      <c r="E227" s="321"/>
      <c r="F227" s="323"/>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ht="15.75" customHeight="1" r="228">
      <c r="A228" s="320"/>
      <c r="B228" s="321"/>
      <c r="C228" s="321"/>
      <c r="D228" s="322"/>
      <c r="E228" s="321"/>
      <c r="F228" s="323"/>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ht="15.75" customHeight="1" r="229">
      <c r="A229" s="320"/>
      <c r="B229" s="321"/>
      <c r="C229" s="321"/>
      <c r="D229" s="322"/>
      <c r="E229" s="321"/>
      <c r="F229" s="323"/>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ht="15.75" customHeight="1" r="230">
      <c r="A230" s="320"/>
      <c r="B230" s="321"/>
      <c r="C230" s="321"/>
      <c r="D230" s="322"/>
      <c r="E230" s="321"/>
      <c r="F230" s="323"/>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ht="15.75" customHeight="1" r="231">
      <c r="A231" s="320"/>
      <c r="B231" s="321"/>
      <c r="C231" s="321"/>
      <c r="D231" s="322"/>
      <c r="E231" s="321"/>
      <c r="F231" s="323"/>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ht="15.75" customHeight="1" r="232">
      <c r="A232" s="320"/>
      <c r="B232" s="321"/>
      <c r="C232" s="321"/>
      <c r="D232" s="322"/>
      <c r="E232" s="321"/>
      <c r="F232" s="323"/>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ht="15.75" customHeight="1" r="233">
      <c r="A233" s="320"/>
      <c r="B233" s="321"/>
      <c r="C233" s="321"/>
      <c r="D233" s="322"/>
      <c r="E233" s="321"/>
      <c r="F233" s="323"/>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row ht="15.75" customHeight="1" r="1002"/>
    <row ht="15.75" customHeight="1" r="1003"/>
    <row ht="15.75" customHeight="1" r="1004"/>
    <row ht="15.75" customHeight="1" r="1005"/>
  </sheetData>
  <mergeCells count="53">
    <mergeCell ref="K3:K4"/>
    <mergeCell ref="L3:L4"/>
    <mergeCell ref="N3:N4"/>
    <mergeCell ref="A3:A4"/>
    <mergeCell ref="B3:B4"/>
    <mergeCell ref="F3:F4"/>
    <mergeCell ref="G3:G4"/>
    <mergeCell ref="H3:H4"/>
    <mergeCell ref="I3:I4"/>
    <mergeCell ref="J3:J4"/>
    <mergeCell ref="K5:K6"/>
    <mergeCell ref="L5:L6"/>
    <mergeCell ref="N5:N6"/>
    <mergeCell ref="A5:A6"/>
    <mergeCell ref="B5:B6"/>
    <mergeCell ref="F5:F6"/>
    <mergeCell ref="G5:G6"/>
    <mergeCell ref="H5:H6"/>
    <mergeCell ref="I5:I6"/>
    <mergeCell ref="J5:J6"/>
    <mergeCell ref="A7:A9"/>
    <mergeCell ref="B7:B9"/>
    <mergeCell ref="F7:F9"/>
    <mergeCell ref="G7:G9"/>
    <mergeCell ref="H7:H9"/>
    <mergeCell ref="K7:K9"/>
    <mergeCell ref="L7:L9"/>
    <mergeCell ref="N7:N9"/>
    <mergeCell ref="I7:I9"/>
    <mergeCell ref="J7:J9"/>
    <mergeCell ref="K12:K14"/>
    <mergeCell ref="J12:J14"/>
    <mergeCell ref="A12:A14"/>
    <mergeCell ref="I12:I14"/>
    <mergeCell ref="H12:H14"/>
    <mergeCell ref="G12:G14"/>
    <mergeCell ref="F12:F14"/>
    <mergeCell ref="B12:B14"/>
    <mergeCell ref="A15:A19"/>
    <mergeCell ref="B15:B19"/>
    <mergeCell ref="F15:F19"/>
    <mergeCell ref="H15:H19"/>
    <mergeCell ref="K15:K19"/>
    <mergeCell ref="L15:L19"/>
    <mergeCell ref="M15:M19"/>
    <mergeCell ref="G15:G19"/>
    <mergeCell ref="N15:N19"/>
    <mergeCell ref="J15:J19"/>
    <mergeCell ref="I15:I19"/>
    <mergeCell ref="A26:C26"/>
    <mergeCell ref="K26:N26"/>
    <mergeCell ref="A27:C27"/>
    <mergeCell ref="K27:N27"/>
  </mergeCells>
  <conditionalFormatting sqref="F3 F5">
    <cfRule type="cellIs" priority="1" dxfId="37" operator="equal" stopIfTrue="1">
      <formula>"C"</formula>
    </cfRule>
  </conditionalFormatting>
  <conditionalFormatting sqref="F3 F5">
    <cfRule type="cellIs" priority="2" dxfId="38" operator="equal" stopIfTrue="1">
      <formula>"B"</formula>
    </cfRule>
  </conditionalFormatting>
  <conditionalFormatting sqref="F3 F5">
    <cfRule type="cellIs" priority="3" dxfId="39" operator="equal" stopIfTrue="1">
      <formula>"D"</formula>
    </cfRule>
  </conditionalFormatting>
  <conditionalFormatting sqref="G3:G10 H3:I12 J3 J7 J10:J12">
    <cfRule type="cellIs" priority="4" dxfId="40" operator="equal" stopIfTrue="1">
      <formula>"A"</formula>
    </cfRule>
  </conditionalFormatting>
  <conditionalFormatting sqref="H5:I5">
    <cfRule type="cellIs" priority="5" dxfId="41" operator="equal" stopIfTrue="1">
      <formula>"C"</formula>
    </cfRule>
  </conditionalFormatting>
  <conditionalFormatting sqref="H5:I5">
    <cfRule type="cellIs" priority="6" dxfId="42" operator="equal" stopIfTrue="1">
      <formula>"A"</formula>
    </cfRule>
  </conditionalFormatting>
  <conditionalFormatting sqref="H5:I5">
    <cfRule type="cellIs" priority="7" dxfId="43" operator="equal" stopIfTrue="1">
      <formula>"D"</formula>
    </cfRule>
  </conditionalFormatting>
  <conditionalFormatting sqref="G3:G10 H3:I12 J3 J7 J10:J12">
    <cfRule type="cellIs" priority="8" dxfId="44" operator="equal" stopIfTrue="1">
      <formula>"B"</formula>
    </cfRule>
  </conditionalFormatting>
  <conditionalFormatting sqref="G3:G10 H3:I12 J3 J7 J10:J12">
    <cfRule type="cellIs" priority="9" dxfId="45" operator="equal" stopIfTrue="1">
      <formula>"A"</formula>
    </cfRule>
  </conditionalFormatting>
  <conditionalFormatting sqref="G3:G10 H3:I12 J3 J7 J10:J12">
    <cfRule type="cellIs" priority="10" dxfId="46" operator="equal" stopIfTrue="1">
      <formula>"D"</formula>
    </cfRule>
  </conditionalFormatting>
  <conditionalFormatting sqref="G3:G10 H3:I12 J3 J7 J10:J12">
    <cfRule type="cellIs" priority="11" dxfId="47" operator="equal" stopIfTrue="1">
      <formula>"C"</formula>
    </cfRule>
  </conditionalFormatting>
  <conditionalFormatting sqref="G3:G10 H3:I12 J3 J7 J10:J12">
    <cfRule type="cellIs" priority="12" dxfId="48" operator="equal" stopIfTrue="1">
      <formula>"B"</formula>
    </cfRule>
  </conditionalFormatting>
  <conditionalFormatting sqref="J5:J9">
    <cfRule type="cellIs" priority="13" dxfId="49" operator="equal" stopIfTrue="1">
      <formula>"A"</formula>
    </cfRule>
  </conditionalFormatting>
  <conditionalFormatting sqref="J5:J9">
    <cfRule type="cellIs" priority="14" dxfId="50" operator="equal" stopIfTrue="1">
      <formula>"B"</formula>
    </cfRule>
  </conditionalFormatting>
  <conditionalFormatting sqref="J5:J9">
    <cfRule type="cellIs" priority="15" dxfId="51" operator="equal" stopIfTrue="1">
      <formula>"A"</formula>
    </cfRule>
  </conditionalFormatting>
  <conditionalFormatting sqref="J5:J9">
    <cfRule type="cellIs" priority="16" dxfId="52" operator="equal" stopIfTrue="1">
      <formula>"D"</formula>
    </cfRule>
  </conditionalFormatting>
  <conditionalFormatting sqref="J5:J9">
    <cfRule type="cellIs" priority="17" dxfId="53" operator="equal" stopIfTrue="1">
      <formula>"C"</formula>
    </cfRule>
  </conditionalFormatting>
  <conditionalFormatting sqref="J5:J9">
    <cfRule type="cellIs" priority="18" dxfId="54" operator="equal" stopIfTrue="1">
      <formula>"B"</formula>
    </cfRule>
  </conditionalFormatting>
  <conditionalFormatting sqref="G13:I13">
    <cfRule type="cellIs" priority="19" dxfId="55" operator="equal" stopIfTrue="1">
      <formula>"B"</formula>
    </cfRule>
  </conditionalFormatting>
  <conditionalFormatting sqref="J13">
    <cfRule type="cellIs" priority="20" dxfId="56" operator="equal" stopIfTrue="1">
      <formula>"A"</formula>
    </cfRule>
  </conditionalFormatting>
  <conditionalFormatting sqref="G13:I13">
    <cfRule type="cellIs" priority="21" dxfId="57" operator="equal" stopIfTrue="1">
      <formula>"A"</formula>
    </cfRule>
  </conditionalFormatting>
  <conditionalFormatting sqref="H13:I13">
    <cfRule type="cellIs" priority="22" dxfId="58" operator="equal" stopIfTrue="1">
      <formula>"C"</formula>
    </cfRule>
  </conditionalFormatting>
  <conditionalFormatting sqref="H13:I13">
    <cfRule type="cellIs" priority="23" dxfId="59" operator="equal" stopIfTrue="1">
      <formula>"A"</formula>
    </cfRule>
  </conditionalFormatting>
  <conditionalFormatting sqref="H13:I13">
    <cfRule type="cellIs" priority="24" dxfId="60" operator="equal" stopIfTrue="1">
      <formula>"D"</formula>
    </cfRule>
  </conditionalFormatting>
  <conditionalFormatting sqref="G13:I13">
    <cfRule type="cellIs" priority="25" dxfId="61" operator="equal" stopIfTrue="1">
      <formula>"B"</formula>
    </cfRule>
  </conditionalFormatting>
  <conditionalFormatting sqref="G13:I13">
    <cfRule type="cellIs" priority="26" dxfId="62" operator="equal" stopIfTrue="1">
      <formula>"A"</formula>
    </cfRule>
  </conditionalFormatting>
  <conditionalFormatting sqref="G13:I13">
    <cfRule type="cellIs" priority="27" dxfId="63" operator="equal" stopIfTrue="1">
      <formula>"D"</formula>
    </cfRule>
  </conditionalFormatting>
  <conditionalFormatting sqref="G13:I13">
    <cfRule type="cellIs" priority="28" dxfId="64" operator="equal" stopIfTrue="1">
      <formula>"C"</formula>
    </cfRule>
  </conditionalFormatting>
  <conditionalFormatting sqref="J13">
    <cfRule type="cellIs" priority="29" dxfId="65" operator="equal" stopIfTrue="1">
      <formula>"B"</formula>
    </cfRule>
  </conditionalFormatting>
  <conditionalFormatting sqref="J13">
    <cfRule type="cellIs" priority="30" dxfId="66" operator="equal" stopIfTrue="1">
      <formula>"A"</formula>
    </cfRule>
  </conditionalFormatting>
  <conditionalFormatting sqref="J13">
    <cfRule type="cellIs" priority="31" dxfId="67" operator="equal" stopIfTrue="1">
      <formula>"D"</formula>
    </cfRule>
  </conditionalFormatting>
  <conditionalFormatting sqref="J13">
    <cfRule type="cellIs" priority="32" dxfId="68" operator="equal" stopIfTrue="1">
      <formula>"C"</formula>
    </cfRule>
  </conditionalFormatting>
  <conditionalFormatting sqref="J13">
    <cfRule type="cellIs" priority="33" dxfId="69" operator="equal" stopIfTrue="1">
      <formula>"B"</formula>
    </cfRule>
  </conditionalFormatting>
  <conditionalFormatting sqref="G18:J18">
    <cfRule type="cellIs" priority="34" dxfId="70" operator="equal" stopIfTrue="1">
      <formula>"C"</formula>
    </cfRule>
  </conditionalFormatting>
  <conditionalFormatting sqref="G18:J18">
    <cfRule type="cellIs" priority="35" dxfId="71" operator="equal" stopIfTrue="1">
      <formula>"B"</formula>
    </cfRule>
  </conditionalFormatting>
  <conditionalFormatting sqref="G18:J18">
    <cfRule type="cellIs" priority="36" dxfId="72" operator="equal" stopIfTrue="1">
      <formula>"A"</formula>
    </cfRule>
  </conditionalFormatting>
  <conditionalFormatting sqref="G18:J18">
    <cfRule type="cellIs" priority="37" dxfId="73" operator="equal" stopIfTrue="1">
      <formula>"D"</formula>
    </cfRule>
  </conditionalFormatting>
  <conditionalFormatting sqref="G18:J18">
    <cfRule type="cellIs" priority="38" dxfId="74" operator="equal" stopIfTrue="1">
      <formula>"A"</formula>
    </cfRule>
  </conditionalFormatting>
  <conditionalFormatting sqref="G18:J18">
    <cfRule type="cellIs" priority="39" dxfId="75" operator="equal" stopIfTrue="1">
      <formula>"D"</formula>
    </cfRule>
  </conditionalFormatting>
  <conditionalFormatting sqref="G18:J18">
    <cfRule type="cellIs" priority="40" dxfId="76" operator="equal" stopIfTrue="1">
      <formula>"C"</formula>
    </cfRule>
  </conditionalFormatting>
  <conditionalFormatting sqref="G18:J18">
    <cfRule type="cellIs" priority="41" dxfId="77" operator="equal" stopIfTrue="1">
      <formula>"B"</formula>
    </cfRule>
  </conditionalFormatting>
  <hyperlinks>
    <hyperlink r:id="rId1" location="mesures?preview=poi.5ccc300740bb4e5a727b23d1" ref="A3"/>
    <hyperlink r:id="rId2" ref="B3"/>
    <hyperlink r:id="rId1" location="mesures?preview=poi.5cc6c33b40bb4eec413ee0a6" ref="A5"/>
    <hyperlink r:id="rId1" location="mesures?preview=poi.5cc6c22640bb4e81413ee0ab" ref="A7"/>
    <hyperlink r:id="rId1" location="mesures?preview=poi.5cc6bee540bb4e49403ee0ae" ref="A10"/>
    <hyperlink r:id="rId1" location="mesures?preview=poi.5cc6bee540bb4e49403ee0ae" ref="A11"/>
    <hyperlink r:id="rId1" location="mesures?preview=poi.5cc6c19b40bb4e23413ee0b6" ref="A12"/>
    <hyperlink r:id="rId1" location="mesures?preview=poi.5cc6c17840bb4e5d413ee0a6" ref="A15"/>
    <hyperlink r:id="rId1" location="mesures?preview=poi.5cc6bee540bb4e49403ee0ae" ref="A20"/>
    <hyperlink r:id="rId1" location="mesures?preview=poi.5cc6bee540bb4e49403ee0ae" ref="A21"/>
    <hyperlink r:id="rId1" location="mesures?preview=poi.5cc6bee540bb4e49403ee0ae" ref="A35"/>
    <hyperlink r:id="rId1" location="mesures?preview=poi.5cc6bee540bb4e49403ee0ae" ref="A36"/>
    <hyperlink r:id="rId1" location="mesures?preview=poi.5cc6bee540bb4e49403ee0ae" ref="A37"/>
  </hyperlinks>
  <printOptions headings="0" gridLines="0" gridLinesSet="0"/>
  <pageMargins left="0.6692913385826772" right="0.6692913385826772" top="0.59055118110236249" bottom="0.59055118110236249" header="0.5" footer="0.5"/>
  <pageSetup paperSize="9" orientation="portrait"/>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workbookViewId="0" zoomScale="60">
      <pane state="frozen" topLeftCell="B3" xSplit="1" ySplit="2"/>
      <selection activeCell="K34" activeCellId="0" sqref="K34"/>
    </sheetView>
  </sheetViews>
  <sheetFormatPr baseColWidth="10" customHeight="1" defaultColWidth="14.44140625" defaultRowHeight="15"/>
  <cols>
    <col customWidth="1" min="1" max="1" width="43.88671875"/>
    <col customWidth="1" min="2" max="4" width="35.6640625"/>
    <col customWidth="1" min="5" max="5" style="335" width="22.88671875"/>
    <col customWidth="1" min="6" max="9" width="17"/>
    <col customWidth="1" min="10" max="13" width="30.5546875"/>
    <col customWidth="1" min="14" max="26" width="10.88671875"/>
  </cols>
  <sheetData>
    <row ht="95.099999999999994" customHeight="1" r="1">
      <c r="A1" s="336"/>
      <c r="B1" s="321" t="s">
        <v>227</v>
      </c>
      <c r="C1" s="321"/>
      <c r="D1" s="321"/>
      <c r="E1" s="337"/>
      <c r="F1" s="110"/>
      <c r="G1" s="110"/>
      <c r="H1" s="110"/>
      <c r="I1" s="110"/>
      <c r="J1" s="110"/>
      <c r="K1" s="110"/>
      <c r="L1" s="110"/>
      <c r="M1" s="110"/>
      <c r="N1" s="110"/>
      <c r="O1" s="110"/>
      <c r="P1" s="110"/>
      <c r="Q1" s="110"/>
      <c r="R1" s="110"/>
      <c r="S1" s="110"/>
      <c r="T1" s="110"/>
      <c r="U1" s="110"/>
      <c r="V1" s="110"/>
      <c r="W1" s="110"/>
      <c r="X1" s="110"/>
      <c r="Y1" s="110"/>
      <c r="Z1" s="110"/>
    </row>
    <row customFormat="1" ht="87" r="2" s="338">
      <c r="A2" s="339" t="s">
        <v>35</v>
      </c>
      <c r="B2" s="340"/>
      <c r="C2" s="159"/>
      <c r="D2" s="159"/>
      <c r="E2" s="341" t="s">
        <v>38</v>
      </c>
      <c r="F2" s="342" t="s">
        <v>39</v>
      </c>
      <c r="G2" s="342" t="s">
        <v>40</v>
      </c>
      <c r="H2" s="342" t="s">
        <v>41</v>
      </c>
      <c r="I2" s="342" t="s">
        <v>42</v>
      </c>
      <c r="J2" s="342" t="s">
        <v>43</v>
      </c>
      <c r="K2" s="343" t="s">
        <v>44</v>
      </c>
      <c r="L2" s="342" t="s">
        <v>45</v>
      </c>
      <c r="M2" s="344" t="s">
        <v>46</v>
      </c>
      <c r="N2" s="345"/>
      <c r="O2" s="345"/>
      <c r="P2" s="345"/>
      <c r="Q2" s="345"/>
      <c r="R2" s="345"/>
      <c r="S2" s="345"/>
      <c r="T2" s="345"/>
      <c r="U2" s="345"/>
      <c r="V2" s="345"/>
      <c r="W2" s="345"/>
      <c r="X2" s="345"/>
      <c r="Y2" s="345"/>
      <c r="Z2" s="345"/>
    </row>
    <row ht="164.69999999999999" customHeight="1" r="3">
      <c r="A3" s="54" t="s">
        <v>228</v>
      </c>
      <c r="B3" s="288" t="s">
        <v>229</v>
      </c>
      <c r="C3" s="188" t="s">
        <v>230</v>
      </c>
      <c r="D3" s="85" t="s">
        <v>231</v>
      </c>
      <c r="E3" s="346" t="s">
        <v>232</v>
      </c>
      <c r="F3" s="347" t="s">
        <v>53</v>
      </c>
      <c r="G3" s="260"/>
      <c r="H3" s="348"/>
      <c r="I3" s="250"/>
      <c r="J3" s="193" t="s">
        <v>233</v>
      </c>
      <c r="K3" s="349"/>
      <c r="L3" s="194"/>
      <c r="M3" s="196"/>
      <c r="N3" s="110"/>
      <c r="O3" s="110"/>
      <c r="P3" s="110"/>
      <c r="Q3" s="110"/>
      <c r="R3" s="110"/>
      <c r="S3" s="110"/>
      <c r="T3" s="110"/>
      <c r="U3" s="110"/>
      <c r="V3" s="110"/>
      <c r="W3" s="110"/>
      <c r="X3" s="110"/>
      <c r="Y3" s="110"/>
      <c r="Z3" s="110"/>
    </row>
    <row ht="257.69999999999999" customHeight="1" r="4">
      <c r="A4" s="65"/>
      <c r="B4" s="294" t="s">
        <v>234</v>
      </c>
      <c r="C4" s="295" t="s">
        <v>235</v>
      </c>
      <c r="D4" s="296" t="s">
        <v>236</v>
      </c>
      <c r="E4" s="350"/>
      <c r="F4" s="298"/>
      <c r="G4" s="116"/>
      <c r="H4" s="1"/>
      <c r="I4" s="117"/>
      <c r="J4" s="279"/>
      <c r="K4" s="351"/>
      <c r="L4" s="108"/>
      <c r="M4" s="117"/>
      <c r="N4" s="110"/>
      <c r="O4" s="110"/>
      <c r="P4" s="110"/>
      <c r="Q4" s="110"/>
      <c r="R4" s="110"/>
      <c r="S4" s="110"/>
      <c r="T4" s="110"/>
      <c r="U4" s="110"/>
      <c r="V4" s="110"/>
      <c r="W4" s="110"/>
      <c r="X4" s="110"/>
      <c r="Y4" s="110"/>
      <c r="Z4" s="110"/>
    </row>
    <row ht="234.59999999999999" customHeight="1" r="5">
      <c r="A5" s="65"/>
      <c r="B5" s="311" t="s">
        <v>237</v>
      </c>
      <c r="C5" s="199" t="s">
        <v>238</v>
      </c>
      <c r="D5" s="67"/>
      <c r="E5" s="350"/>
      <c r="F5" s="298"/>
      <c r="G5" s="116"/>
      <c r="H5" s="1"/>
      <c r="I5" s="117"/>
      <c r="J5" s="279"/>
      <c r="K5" s="351"/>
      <c r="L5" s="108"/>
      <c r="M5" s="117"/>
      <c r="N5" s="110"/>
      <c r="O5" s="110"/>
      <c r="P5" s="110"/>
      <c r="Q5" s="110"/>
      <c r="R5" s="110"/>
      <c r="S5" s="110"/>
      <c r="T5" s="110"/>
      <c r="U5" s="110"/>
      <c r="V5" s="110"/>
      <c r="W5" s="110"/>
      <c r="X5" s="110"/>
      <c r="Y5" s="110"/>
      <c r="Z5" s="110"/>
    </row>
    <row ht="170.69999999999999" customHeight="1" r="6">
      <c r="A6" s="71"/>
      <c r="B6" s="300" t="s">
        <v>239</v>
      </c>
      <c r="C6" s="177"/>
      <c r="D6" s="73"/>
      <c r="E6" s="352"/>
      <c r="F6" s="302"/>
      <c r="G6" s="126"/>
      <c r="H6" s="353"/>
      <c r="I6" s="128"/>
      <c r="J6" s="254"/>
      <c r="K6" s="354"/>
      <c r="L6" s="212"/>
      <c r="M6" s="128"/>
      <c r="N6" s="110"/>
      <c r="O6" s="110"/>
      <c r="P6" s="110"/>
      <c r="Q6" s="110"/>
      <c r="R6" s="110"/>
      <c r="S6" s="110"/>
      <c r="T6" s="110"/>
      <c r="U6" s="110"/>
      <c r="V6" s="110"/>
      <c r="W6" s="110"/>
      <c r="X6" s="110"/>
      <c r="Y6" s="110"/>
      <c r="Z6" s="110"/>
    </row>
    <row ht="315" customHeight="1" r="7">
      <c r="A7" s="355" t="s">
        <v>240</v>
      </c>
      <c r="B7" s="294" t="s">
        <v>241</v>
      </c>
      <c r="C7" s="295" t="s">
        <v>242</v>
      </c>
      <c r="D7" s="296" t="s">
        <v>243</v>
      </c>
      <c r="E7" s="356" t="s">
        <v>244</v>
      </c>
      <c r="F7" s="347" t="s">
        <v>53</v>
      </c>
      <c r="G7" s="357"/>
      <c r="H7" s="348"/>
      <c r="I7" s="358"/>
      <c r="J7" s="272" t="s">
        <v>245</v>
      </c>
      <c r="K7" s="308"/>
      <c r="L7" s="108"/>
      <c r="M7" s="309"/>
      <c r="N7" s="110"/>
      <c r="O7" s="110"/>
      <c r="P7" s="110"/>
      <c r="Q7" s="110"/>
      <c r="R7" s="110"/>
      <c r="S7" s="110"/>
      <c r="T7" s="110"/>
      <c r="U7" s="110"/>
      <c r="V7" s="110"/>
      <c r="W7" s="110"/>
      <c r="X7" s="110"/>
      <c r="Y7" s="110"/>
      <c r="Z7" s="110"/>
    </row>
    <row ht="109.95" customHeight="1" r="8">
      <c r="A8" s="65"/>
      <c r="B8" s="359"/>
      <c r="C8" s="199" t="s">
        <v>246</v>
      </c>
      <c r="D8" s="360" t="s">
        <v>247</v>
      </c>
      <c r="E8" s="361"/>
      <c r="F8" s="298"/>
      <c r="G8" s="116"/>
      <c r="H8" s="1"/>
      <c r="I8" s="117"/>
      <c r="J8" s="313"/>
      <c r="K8" s="116"/>
      <c r="L8" s="116"/>
      <c r="M8" s="117"/>
      <c r="N8" s="110"/>
      <c r="O8" s="110"/>
      <c r="P8" s="110"/>
      <c r="Q8" s="110"/>
      <c r="R8" s="110"/>
      <c r="S8" s="110"/>
      <c r="T8" s="110"/>
      <c r="U8" s="110"/>
      <c r="V8" s="110"/>
      <c r="W8" s="110"/>
      <c r="X8" s="110"/>
      <c r="Y8" s="110"/>
      <c r="Z8" s="110"/>
    </row>
    <row ht="82.5" customHeight="1" r="9">
      <c r="A9" s="71"/>
      <c r="B9" s="294"/>
      <c r="C9" s="295" t="s">
        <v>248</v>
      </c>
      <c r="D9" s="296"/>
      <c r="E9" s="361"/>
      <c r="F9" s="362"/>
      <c r="G9" s="265"/>
      <c r="H9" s="1"/>
      <c r="I9" s="117"/>
      <c r="J9" s="313"/>
      <c r="K9" s="116"/>
      <c r="L9" s="116"/>
      <c r="M9" s="117"/>
      <c r="N9" s="110"/>
      <c r="O9" s="110"/>
      <c r="P9" s="110"/>
      <c r="Q9" s="110"/>
      <c r="R9" s="110"/>
      <c r="S9" s="110"/>
      <c r="T9" s="110"/>
      <c r="U9" s="110"/>
      <c r="V9" s="110"/>
      <c r="W9" s="110"/>
      <c r="X9" s="110"/>
      <c r="Y9" s="110"/>
      <c r="Z9" s="110"/>
    </row>
    <row ht="239.25" customHeight="1" r="10">
      <c r="A10" s="363" t="s">
        <v>249</v>
      </c>
      <c r="B10" s="364" t="s">
        <v>250</v>
      </c>
      <c r="C10" s="365" t="s">
        <v>251</v>
      </c>
      <c r="D10" s="56" t="s">
        <v>252</v>
      </c>
      <c r="E10" s="366" t="s">
        <v>253</v>
      </c>
      <c r="F10" s="290" t="s">
        <v>53</v>
      </c>
      <c r="G10" s="249"/>
      <c r="H10" s="367"/>
      <c r="I10" s="250"/>
      <c r="J10" s="193" t="s">
        <v>254</v>
      </c>
      <c r="K10" s="368"/>
      <c r="L10" s="194"/>
      <c r="M10" s="369"/>
      <c r="N10" s="110"/>
      <c r="O10" s="110"/>
      <c r="P10" s="110"/>
      <c r="Q10" s="110"/>
      <c r="R10" s="110"/>
      <c r="S10" s="110"/>
      <c r="T10" s="110"/>
      <c r="U10" s="110"/>
      <c r="V10" s="110"/>
      <c r="W10" s="110"/>
      <c r="X10" s="110"/>
      <c r="Y10" s="110"/>
      <c r="Z10" s="110"/>
    </row>
    <row ht="113.7" customHeight="1" r="11">
      <c r="A11" s="65"/>
      <c r="B11" s="370" t="s">
        <v>255</v>
      </c>
      <c r="C11" s="199" t="s">
        <v>256</v>
      </c>
      <c r="D11" s="67" t="s">
        <v>257</v>
      </c>
      <c r="E11" s="361"/>
      <c r="F11" s="298"/>
      <c r="G11" s="116"/>
      <c r="H11" s="1"/>
      <c r="I11" s="117"/>
      <c r="J11" s="313"/>
      <c r="K11" s="116"/>
      <c r="L11" s="116"/>
      <c r="M11" s="117"/>
      <c r="N11" s="110"/>
      <c r="O11" s="110"/>
      <c r="P11" s="110"/>
      <c r="Q11" s="110"/>
      <c r="R11" s="110"/>
      <c r="S11" s="110"/>
      <c r="T11" s="110"/>
      <c r="U11" s="110"/>
      <c r="V11" s="110"/>
      <c r="W11" s="110"/>
      <c r="X11" s="110"/>
      <c r="Y11" s="110"/>
      <c r="Z11" s="110"/>
    </row>
    <row ht="141.59999999999999" customHeight="1" hidden="1" r="12">
      <c r="A12" s="71"/>
      <c r="B12" s="371"/>
      <c r="C12" s="177" t="s">
        <v>258</v>
      </c>
      <c r="D12" s="73"/>
      <c r="E12" s="372"/>
      <c r="F12" s="302"/>
      <c r="G12" s="126"/>
      <c r="H12" s="373"/>
      <c r="I12" s="128"/>
      <c r="J12" s="315"/>
      <c r="K12" s="126"/>
      <c r="L12" s="126"/>
      <c r="M12" s="128"/>
      <c r="N12" s="110"/>
      <c r="O12" s="110"/>
      <c r="P12" s="110"/>
      <c r="Q12" s="110"/>
      <c r="R12" s="110"/>
      <c r="S12" s="110"/>
      <c r="T12" s="110"/>
      <c r="U12" s="110"/>
      <c r="V12" s="110"/>
      <c r="W12" s="110"/>
      <c r="X12" s="110"/>
      <c r="Y12" s="110"/>
      <c r="Z12" s="110"/>
    </row>
    <row ht="324" customHeight="1" r="13">
      <c r="A13" s="374" t="s">
        <v>259</v>
      </c>
      <c r="B13" s="375" t="s">
        <v>260</v>
      </c>
      <c r="C13" s="188" t="s">
        <v>261</v>
      </c>
      <c r="D13" s="102" t="s">
        <v>262</v>
      </c>
      <c r="E13" s="366" t="s">
        <v>263</v>
      </c>
      <c r="F13" s="376" t="s">
        <v>53</v>
      </c>
      <c r="G13" s="377"/>
      <c r="H13" s="367"/>
      <c r="I13" s="250"/>
      <c r="J13" s="378"/>
      <c r="K13" s="368"/>
      <c r="L13" s="194"/>
      <c r="M13" s="369"/>
      <c r="N13" s="110"/>
      <c r="O13" s="110"/>
      <c r="P13" s="110"/>
      <c r="Q13" s="110"/>
      <c r="R13" s="110"/>
      <c r="S13" s="110"/>
      <c r="T13" s="110"/>
      <c r="U13" s="110"/>
      <c r="V13" s="110"/>
      <c r="W13" s="110"/>
      <c r="X13" s="110"/>
      <c r="Y13" s="110"/>
      <c r="Z13" s="110"/>
    </row>
    <row ht="175.34999999999999" customHeight="1" r="14">
      <c r="A14" s="1"/>
      <c r="B14" s="379" t="s">
        <v>264</v>
      </c>
      <c r="C14" s="257" t="s">
        <v>265</v>
      </c>
      <c r="D14" s="102" t="s">
        <v>266</v>
      </c>
      <c r="E14" s="361"/>
      <c r="F14" s="298"/>
      <c r="G14" s="116"/>
      <c r="H14" s="1"/>
      <c r="I14" s="117"/>
      <c r="J14" s="380"/>
      <c r="K14" s="116"/>
      <c r="L14" s="116"/>
      <c r="M14" s="117"/>
      <c r="N14" s="110"/>
      <c r="O14" s="110"/>
      <c r="P14" s="110"/>
      <c r="Q14" s="110"/>
      <c r="R14" s="110"/>
      <c r="S14" s="110"/>
      <c r="T14" s="110"/>
      <c r="U14" s="110"/>
      <c r="V14" s="110"/>
      <c r="W14" s="110"/>
      <c r="X14" s="110"/>
      <c r="Y14" s="110"/>
      <c r="Z14" s="110"/>
    </row>
    <row ht="146.25" customHeight="1" r="15">
      <c r="A15" s="373"/>
      <c r="B15" s="381" t="s">
        <v>267</v>
      </c>
      <c r="C15" s="207" t="s">
        <v>268</v>
      </c>
      <c r="D15" s="120" t="s">
        <v>269</v>
      </c>
      <c r="E15" s="372"/>
      <c r="F15" s="302"/>
      <c r="G15" s="126"/>
      <c r="H15" s="373"/>
      <c r="I15" s="128"/>
      <c r="J15" s="318" t="s">
        <v>270</v>
      </c>
      <c r="K15" s="126"/>
      <c r="L15" s="126"/>
      <c r="M15" s="128"/>
      <c r="N15" s="110"/>
      <c r="O15" s="110"/>
      <c r="P15" s="110"/>
      <c r="Q15" s="110"/>
      <c r="R15" s="110"/>
      <c r="S15" s="110"/>
      <c r="T15" s="110"/>
      <c r="U15" s="110"/>
      <c r="V15" s="110"/>
      <c r="W15" s="110"/>
      <c r="X15" s="110"/>
      <c r="Y15" s="110"/>
      <c r="Z15" s="110"/>
    </row>
    <row ht="13.5" customHeight="1" hidden="1" r="16">
      <c r="A16" s="320"/>
      <c r="B16" s="321"/>
      <c r="C16" s="321"/>
      <c r="D16" s="321"/>
      <c r="E16" s="337"/>
      <c r="F16" s="110"/>
      <c r="G16" s="110"/>
      <c r="H16" s="110"/>
      <c r="I16" s="110"/>
      <c r="J16" s="110"/>
      <c r="K16" s="110"/>
      <c r="L16" s="110"/>
      <c r="M16" s="110"/>
      <c r="N16" s="110"/>
      <c r="O16" s="110"/>
      <c r="P16" s="110"/>
      <c r="Q16" s="110"/>
      <c r="R16" s="110"/>
      <c r="S16" s="110"/>
      <c r="T16" s="110"/>
      <c r="U16" s="110"/>
      <c r="V16" s="110"/>
      <c r="W16" s="110"/>
      <c r="X16" s="110"/>
      <c r="Y16" s="110"/>
      <c r="Z16" s="110"/>
    </row>
    <row ht="15.75" customHeight="1" hidden="1" r="17">
      <c r="A17" s="320"/>
      <c r="B17" s="321"/>
      <c r="C17" s="321"/>
      <c r="D17" s="321"/>
      <c r="E17" s="337"/>
      <c r="F17" s="110"/>
      <c r="G17" s="110"/>
      <c r="H17" s="110"/>
      <c r="I17" s="110"/>
      <c r="J17" s="110"/>
      <c r="K17" s="110"/>
      <c r="L17" s="110"/>
      <c r="M17" s="110"/>
      <c r="N17" s="110"/>
      <c r="O17" s="110"/>
      <c r="P17" s="110"/>
      <c r="Q17" s="110"/>
      <c r="R17" s="110"/>
      <c r="S17" s="110"/>
      <c r="T17" s="110"/>
      <c r="U17" s="110"/>
      <c r="V17" s="110"/>
      <c r="W17" s="110"/>
      <c r="X17" s="110"/>
      <c r="Y17" s="110"/>
      <c r="Z17" s="110"/>
    </row>
    <row ht="12" customHeight="1" hidden="1" r="18">
      <c r="A18" s="135"/>
      <c r="B18" s="119"/>
      <c r="C18" s="130"/>
      <c r="D18" s="321"/>
      <c r="E18" s="337"/>
      <c r="F18" s="326" t="str">
        <f>IF(F25&gt;3.4,"A",IF(F25&gt;2.4,"B",IF(F25&gt;1.4,"C",IF(F25&gt;0.4,"D","E"))))</f>
        <v>C</v>
      </c>
      <c r="G18" s="326" t="e">
        <f>IF(G25&gt;3.4,"A",IF(G25&gt;2.4,"B",IF(G25&gt;1.4,"C",IF(G25&gt;0.4,"D","E"))))</f>
        <v>#DIV/0!</v>
      </c>
      <c r="H18" s="326" t="e">
        <f>IF(H25&gt;3.4,"A",IF(H25&gt;2.4,"B",IF(H25&gt;1.4,"C",IF(H25&gt;0.4,"D","E"))))</f>
        <v>#DIV/0!</v>
      </c>
      <c r="I18" s="326" t="e">
        <f>IF(I25&gt;3.4,"A",IF(I25&gt;2.4,"B",IF(I25&gt;1.4,"C",IF(I25&gt;0.4,"D","E"))))</f>
        <v>#DIV/0!</v>
      </c>
      <c r="J18" s="146"/>
      <c r="K18" s="119"/>
      <c r="L18" s="119"/>
      <c r="M18" s="119"/>
      <c r="N18" s="110"/>
      <c r="O18" s="110"/>
      <c r="P18" s="110"/>
      <c r="Q18" s="110"/>
      <c r="R18" s="110"/>
      <c r="S18" s="110"/>
      <c r="T18" s="110"/>
      <c r="U18" s="110"/>
      <c r="V18" s="110"/>
      <c r="W18" s="110"/>
      <c r="X18" s="110"/>
      <c r="Y18" s="110"/>
      <c r="Z18" s="110"/>
    </row>
    <row ht="12.75" customHeight="1" hidden="1" r="19">
      <c r="A19" s="135"/>
      <c r="B19" s="119"/>
      <c r="C19" s="135"/>
      <c r="D19" s="321"/>
      <c r="E19" s="337"/>
      <c r="F19" s="328"/>
      <c r="G19" s="328"/>
      <c r="H19" s="328"/>
      <c r="I19" s="328"/>
      <c r="J19" s="321"/>
      <c r="K19" s="119"/>
      <c r="L19" s="119"/>
      <c r="M19" s="119"/>
      <c r="N19" s="110"/>
      <c r="O19" s="110"/>
      <c r="P19" s="110"/>
      <c r="Q19" s="110"/>
      <c r="R19" s="110"/>
      <c r="S19" s="110"/>
      <c r="T19" s="110"/>
      <c r="U19" s="110"/>
      <c r="V19" s="110"/>
      <c r="W19" s="110"/>
      <c r="X19" s="110"/>
      <c r="Y19" s="110"/>
      <c r="Z19" s="110"/>
    </row>
    <row ht="15.75" customHeight="1" hidden="1" r="20">
      <c r="A20" s="320"/>
      <c r="B20" s="135"/>
      <c r="C20" s="135"/>
      <c r="D20" s="321"/>
      <c r="E20" s="337"/>
      <c r="F20" s="329">
        <f>COUNTIF(F3:F15,"D")</f>
        <v>0</v>
      </c>
      <c r="G20" s="329">
        <f>COUNTIF(G3:G15,"D")</f>
        <v>0</v>
      </c>
      <c r="H20" s="329">
        <f>COUNTIF(H3:H15,"D")</f>
        <v>0</v>
      </c>
      <c r="I20" s="329">
        <f>COUNTIF(I3:I15,"D")</f>
        <v>0</v>
      </c>
      <c r="J20" s="110"/>
      <c r="K20" s="110"/>
      <c r="L20" s="110"/>
      <c r="M20" s="110"/>
      <c r="N20" s="110"/>
      <c r="O20" s="110"/>
      <c r="P20" s="110"/>
      <c r="Q20" s="110"/>
      <c r="R20" s="110"/>
      <c r="S20" s="110"/>
      <c r="T20" s="110"/>
      <c r="U20" s="110"/>
      <c r="V20" s="110"/>
      <c r="W20" s="110"/>
      <c r="X20" s="110"/>
      <c r="Y20" s="110"/>
      <c r="Z20" s="110"/>
    </row>
    <row ht="15.75" customHeight="1" hidden="1" r="21">
      <c r="A21" s="320"/>
      <c r="B21" s="135"/>
      <c r="C21" s="135"/>
      <c r="D21" s="321"/>
      <c r="E21" s="337"/>
      <c r="F21" s="329">
        <f>COUNTIF(F3:F15,"C")</f>
        <v>4</v>
      </c>
      <c r="G21" s="329">
        <f>COUNTIF(G3:G15,"C")</f>
        <v>0</v>
      </c>
      <c r="H21" s="329">
        <f>COUNTIF(H3:H15,"C")</f>
        <v>0</v>
      </c>
      <c r="I21" s="329">
        <f>COUNTIF(I3:I15,"C")</f>
        <v>0</v>
      </c>
      <c r="J21" s="110"/>
      <c r="K21" s="110"/>
      <c r="L21" s="110"/>
      <c r="M21" s="110"/>
      <c r="N21" s="110"/>
      <c r="O21" s="110"/>
      <c r="P21" s="110"/>
      <c r="Q21" s="110"/>
      <c r="R21" s="110"/>
      <c r="S21" s="110"/>
      <c r="T21" s="110"/>
      <c r="U21" s="110"/>
      <c r="V21" s="110"/>
      <c r="W21" s="110"/>
      <c r="X21" s="110"/>
      <c r="Y21" s="110"/>
      <c r="Z21" s="110"/>
    </row>
    <row ht="15.75" customHeight="1" hidden="1" r="22">
      <c r="A22" s="320"/>
      <c r="B22" s="135"/>
      <c r="C22" s="135"/>
      <c r="D22" s="321"/>
      <c r="E22" s="337"/>
      <c r="F22" s="329">
        <f>COUNTIF(F3:F15,"B")</f>
        <v>0</v>
      </c>
      <c r="G22" s="329">
        <f>COUNTIF(G3:G15,"B")</f>
        <v>0</v>
      </c>
      <c r="H22" s="329">
        <f>COUNTIF(H3:H15,"B")</f>
        <v>0</v>
      </c>
      <c r="I22" s="329">
        <f>COUNTIF(I3:I15,"B")</f>
        <v>0</v>
      </c>
      <c r="J22" s="110"/>
      <c r="K22" s="110"/>
      <c r="L22" s="110"/>
      <c r="M22" s="110"/>
      <c r="N22" s="110"/>
      <c r="O22" s="110"/>
      <c r="P22" s="110"/>
      <c r="Q22" s="110"/>
      <c r="R22" s="110"/>
      <c r="S22" s="110"/>
      <c r="T22" s="110"/>
      <c r="U22" s="110"/>
      <c r="V22" s="110"/>
      <c r="W22" s="110"/>
      <c r="X22" s="110"/>
      <c r="Y22" s="110"/>
      <c r="Z22" s="110"/>
    </row>
    <row ht="15.75" customHeight="1" hidden="1" r="23">
      <c r="A23" s="320"/>
      <c r="B23" s="135"/>
      <c r="C23" s="135"/>
      <c r="D23" s="321"/>
      <c r="E23" s="337"/>
      <c r="F23" s="329">
        <f>COUNTIF(F3:F15,"A")</f>
        <v>0</v>
      </c>
      <c r="G23" s="329">
        <f>COUNTIF(G3:G15,"A")</f>
        <v>0</v>
      </c>
      <c r="H23" s="329">
        <f>COUNTIF(H3:H15,"A")</f>
        <v>0</v>
      </c>
      <c r="I23" s="329">
        <f>COUNTIF(I3:I15,"A")</f>
        <v>0</v>
      </c>
      <c r="J23" s="110"/>
      <c r="K23" s="110"/>
      <c r="L23" s="110"/>
      <c r="M23" s="110"/>
      <c r="N23" s="110"/>
      <c r="O23" s="110"/>
      <c r="P23" s="110"/>
      <c r="Q23" s="110"/>
      <c r="R23" s="110"/>
      <c r="S23" s="110"/>
      <c r="T23" s="110"/>
      <c r="U23" s="110"/>
      <c r="V23" s="110"/>
      <c r="W23" s="110"/>
      <c r="X23" s="110"/>
      <c r="Y23" s="110"/>
      <c r="Z23" s="110"/>
    </row>
    <row ht="15.75" customHeight="1" hidden="1" r="24">
      <c r="A24" s="320"/>
      <c r="B24" s="135"/>
      <c r="C24" s="135"/>
      <c r="D24" s="321"/>
      <c r="E24" s="337" t="s">
        <v>76</v>
      </c>
      <c r="F24" s="330">
        <f>F20*0+F21*2+F22*3+F23*4</f>
        <v>8</v>
      </c>
      <c r="G24" s="330">
        <f>G20*0+G21*2+G22*3+G23*4</f>
        <v>0</v>
      </c>
      <c r="H24" s="330">
        <f>H20*0+H21*2+H22*3+H23*4</f>
        <v>0</v>
      </c>
      <c r="I24" s="330">
        <f>I20*0+I21*2+I22*3+I23*4</f>
        <v>0</v>
      </c>
      <c r="J24" s="110"/>
      <c r="K24" s="110"/>
      <c r="L24" s="110"/>
      <c r="M24" s="110"/>
      <c r="N24" s="110"/>
      <c r="O24" s="110"/>
      <c r="P24" s="110"/>
      <c r="Q24" s="110"/>
      <c r="R24" s="110"/>
      <c r="S24" s="110"/>
      <c r="T24" s="110"/>
      <c r="U24" s="110"/>
      <c r="V24" s="110"/>
      <c r="W24" s="110"/>
      <c r="X24" s="110"/>
      <c r="Y24" s="110"/>
      <c r="Z24" s="110"/>
    </row>
    <row ht="12" customHeight="1" hidden="1" r="25">
      <c r="A25" s="320"/>
      <c r="B25" s="135"/>
      <c r="C25" s="135"/>
      <c r="D25" s="321"/>
      <c r="E25" s="337"/>
      <c r="F25" s="331">
        <f>F24/COUNTA($F$3:$F$15)</f>
        <v>2</v>
      </c>
      <c r="G25" s="331" t="e">
        <f>G24/COUNTA($G$3:$G$15)</f>
        <v>#DIV/0!</v>
      </c>
      <c r="H25" s="331" t="e">
        <f>H24/COUNTA($H$3:$H$15)</f>
        <v>#DIV/0!</v>
      </c>
      <c r="I25" s="331" t="e">
        <f>I24/COUNTA($H$3:$H$15)</f>
        <v>#DIV/0!</v>
      </c>
      <c r="J25" s="110"/>
      <c r="K25" s="110"/>
      <c r="L25" s="110"/>
      <c r="M25" s="110"/>
      <c r="N25" s="110"/>
      <c r="O25" s="110"/>
      <c r="P25" s="110"/>
      <c r="Q25" s="110"/>
      <c r="R25" s="110"/>
      <c r="S25" s="110"/>
      <c r="T25" s="110"/>
      <c r="U25" s="110"/>
      <c r="V25" s="110"/>
      <c r="W25" s="110"/>
      <c r="X25" s="110"/>
      <c r="Y25" s="110"/>
      <c r="Z25" s="110"/>
    </row>
    <row ht="86.25" customHeight="1" r="26">
      <c r="A26" s="281" t="s">
        <v>272</v>
      </c>
      <c r="B26" s="382" t="s">
        <v>273</v>
      </c>
      <c r="C26" s="383" t="s">
        <v>274</v>
      </c>
      <c r="D26" s="384" t="s">
        <v>275</v>
      </c>
      <c r="E26" s="73"/>
      <c r="F26" s="385" t="s">
        <v>53</v>
      </c>
      <c r="G26" s="79"/>
      <c r="H26" s="80"/>
      <c r="I26" s="80"/>
      <c r="J26" s="82" t="s">
        <v>276</v>
      </c>
      <c r="K26" s="386"/>
      <c r="L26" s="284"/>
      <c r="M26" s="171"/>
      <c r="N26" s="285"/>
      <c r="O26" s="110"/>
      <c r="P26" s="110"/>
      <c r="Q26" s="110"/>
      <c r="R26" s="110"/>
      <c r="S26" s="110"/>
      <c r="T26" s="110"/>
      <c r="U26" s="110"/>
      <c r="V26" s="110"/>
      <c r="W26" s="110"/>
      <c r="X26" s="110"/>
      <c r="Y26" s="110"/>
      <c r="Z26" s="110"/>
    </row>
    <row ht="151.19999999999999" customHeight="1" r="27">
      <c r="A27" s="281" t="s">
        <v>277</v>
      </c>
      <c r="B27" s="387" t="s">
        <v>278</v>
      </c>
      <c r="C27" s="177" t="s">
        <v>279</v>
      </c>
      <c r="D27" s="384" t="s">
        <v>280</v>
      </c>
      <c r="E27" s="73"/>
      <c r="F27" s="385" t="s">
        <v>53</v>
      </c>
      <c r="G27" s="79"/>
      <c r="H27" s="80"/>
      <c r="I27" s="80"/>
      <c r="J27" s="388" t="s">
        <v>281</v>
      </c>
      <c r="K27" s="386"/>
      <c r="L27" s="284"/>
      <c r="M27" s="171"/>
      <c r="N27" s="285"/>
      <c r="O27" s="110"/>
      <c r="P27" s="110"/>
      <c r="Q27" s="110"/>
      <c r="R27" s="110"/>
      <c r="S27" s="110"/>
      <c r="T27" s="110"/>
      <c r="U27" s="110"/>
      <c r="V27" s="110"/>
      <c r="W27" s="110"/>
      <c r="X27" s="110"/>
      <c r="Y27" s="110"/>
      <c r="Z27" s="110"/>
    </row>
    <row ht="123.75" customHeight="1" r="28">
      <c r="A28" s="281" t="s">
        <v>282</v>
      </c>
      <c r="B28" s="332"/>
      <c r="C28" s="177" t="s">
        <v>283</v>
      </c>
      <c r="D28" s="384" t="s">
        <v>284</v>
      </c>
      <c r="E28" s="73"/>
      <c r="F28" s="385" t="s">
        <v>53</v>
      </c>
      <c r="G28" s="79"/>
      <c r="H28" s="80"/>
      <c r="I28" s="80"/>
      <c r="J28" s="388" t="s">
        <v>285</v>
      </c>
      <c r="K28" s="386"/>
      <c r="L28" s="284"/>
      <c r="M28" s="171"/>
      <c r="N28" s="285"/>
      <c r="O28" s="110"/>
      <c r="P28" s="110"/>
      <c r="Q28" s="110"/>
      <c r="R28" s="110"/>
      <c r="S28" s="110"/>
      <c r="T28" s="110"/>
      <c r="U28" s="110"/>
      <c r="V28" s="110"/>
      <c r="W28" s="110"/>
      <c r="X28" s="110"/>
      <c r="Y28" s="110"/>
      <c r="Z28" s="110"/>
    </row>
    <row ht="140.40000000000001" customHeight="1" r="29">
      <c r="A29" s="281" t="s">
        <v>286</v>
      </c>
      <c r="B29" s="332"/>
      <c r="C29" s="176"/>
      <c r="D29" s="177"/>
      <c r="E29" s="388"/>
      <c r="F29" s="389" t="s">
        <v>51</v>
      </c>
      <c r="G29" s="79"/>
      <c r="H29" s="80"/>
      <c r="I29" s="80"/>
      <c r="J29" s="82" t="s">
        <v>287</v>
      </c>
      <c r="K29" s="386"/>
      <c r="L29" s="284"/>
      <c r="M29" s="171"/>
      <c r="N29" s="285"/>
      <c r="O29" s="110"/>
      <c r="P29" s="110"/>
      <c r="Q29" s="110"/>
      <c r="R29" s="110"/>
      <c r="S29" s="110"/>
      <c r="T29" s="110"/>
      <c r="U29" s="110"/>
      <c r="V29" s="110"/>
      <c r="W29" s="110"/>
      <c r="X29" s="110"/>
      <c r="Y29" s="110"/>
      <c r="Z29" s="110"/>
    </row>
    <row ht="81.75" customHeight="1" r="30">
      <c r="A30" s="281" t="s">
        <v>288</v>
      </c>
      <c r="B30" s="332"/>
      <c r="C30" s="176"/>
      <c r="D30" s="384" t="s">
        <v>289</v>
      </c>
      <c r="E30" s="73"/>
      <c r="F30" s="390" t="s">
        <v>51</v>
      </c>
      <c r="G30" s="79"/>
      <c r="H30" s="80"/>
      <c r="I30" s="80"/>
      <c r="J30" s="82" t="s">
        <v>290</v>
      </c>
      <c r="K30" s="386"/>
      <c r="L30" s="284"/>
      <c r="M30" s="171"/>
      <c r="N30" s="285"/>
      <c r="O30" s="110"/>
      <c r="P30" s="110"/>
      <c r="Q30" s="110"/>
      <c r="R30" s="110"/>
      <c r="S30" s="110"/>
      <c r="T30" s="110"/>
      <c r="U30" s="110"/>
      <c r="V30" s="110"/>
      <c r="W30" s="110"/>
      <c r="X30" s="110"/>
      <c r="Y30" s="110"/>
      <c r="Z30" s="110"/>
    </row>
    <row ht="15.75" customHeight="1" r="31">
      <c r="A31" s="320"/>
      <c r="B31" s="321"/>
      <c r="C31" s="321"/>
      <c r="D31" s="321"/>
      <c r="E31" s="337"/>
      <c r="F31" s="110"/>
      <c r="G31" s="110"/>
      <c r="H31" s="110"/>
      <c r="I31" s="110"/>
      <c r="J31" s="110"/>
      <c r="K31" s="110"/>
      <c r="L31" s="110"/>
      <c r="M31" s="110"/>
      <c r="N31" s="110"/>
      <c r="O31" s="110"/>
      <c r="P31" s="110"/>
      <c r="Q31" s="110"/>
      <c r="R31" s="110"/>
      <c r="S31" s="110"/>
      <c r="T31" s="110"/>
      <c r="U31" s="110"/>
      <c r="V31" s="110"/>
      <c r="W31" s="110"/>
      <c r="X31" s="110"/>
      <c r="Y31" s="110"/>
      <c r="Z31" s="110"/>
    </row>
    <row ht="15.75" customHeight="1" r="32">
      <c r="A32" s="320"/>
      <c r="B32" s="321"/>
      <c r="C32" s="321"/>
      <c r="D32" s="321"/>
      <c r="E32" s="337"/>
      <c r="F32" s="110"/>
      <c r="G32" s="110"/>
      <c r="H32" s="110"/>
      <c r="I32" s="110"/>
      <c r="J32" s="110"/>
      <c r="K32" s="110"/>
      <c r="L32" s="110"/>
      <c r="M32" s="110"/>
      <c r="N32" s="110"/>
      <c r="O32" s="110"/>
      <c r="P32" s="110"/>
      <c r="Q32" s="110"/>
      <c r="R32" s="110"/>
      <c r="S32" s="110"/>
      <c r="T32" s="110"/>
      <c r="U32" s="110"/>
      <c r="V32" s="110"/>
      <c r="W32" s="110"/>
      <c r="X32" s="110"/>
      <c r="Y32" s="110"/>
      <c r="Z32" s="110"/>
    </row>
    <row ht="15.75" customHeight="1" r="33">
      <c r="A33" s="320"/>
      <c r="B33" s="321"/>
      <c r="C33" s="321"/>
      <c r="D33" s="321"/>
      <c r="E33" s="337"/>
      <c r="F33" s="110"/>
      <c r="G33" s="110"/>
      <c r="H33" s="110"/>
      <c r="I33" s="110"/>
      <c r="J33" s="110"/>
      <c r="K33" s="110"/>
      <c r="L33" s="110"/>
      <c r="M33" s="110"/>
      <c r="N33" s="110"/>
      <c r="O33" s="110"/>
      <c r="P33" s="110"/>
      <c r="Q33" s="110"/>
      <c r="R33" s="110"/>
      <c r="S33" s="110"/>
      <c r="T33" s="110"/>
      <c r="U33" s="110"/>
      <c r="V33" s="110"/>
      <c r="W33" s="110"/>
      <c r="X33" s="110"/>
      <c r="Y33" s="110"/>
      <c r="Z33" s="110"/>
    </row>
    <row ht="15.75" customHeight="1" r="34">
      <c r="A34" s="320"/>
      <c r="B34" s="321"/>
      <c r="C34" s="321"/>
      <c r="D34" s="321"/>
      <c r="E34" s="337"/>
      <c r="F34" s="110"/>
      <c r="G34" s="110"/>
      <c r="H34" s="110"/>
      <c r="I34" s="110"/>
      <c r="J34" s="110"/>
      <c r="K34" s="110"/>
      <c r="L34" s="110"/>
      <c r="M34" s="110"/>
      <c r="N34" s="110"/>
      <c r="O34" s="110"/>
      <c r="P34" s="110"/>
      <c r="Q34" s="110"/>
      <c r="R34" s="110"/>
      <c r="S34" s="110"/>
      <c r="T34" s="110"/>
      <c r="U34" s="110"/>
      <c r="V34" s="110"/>
      <c r="W34" s="110"/>
      <c r="X34" s="110"/>
      <c r="Y34" s="110"/>
      <c r="Z34" s="110"/>
    </row>
    <row ht="15.75" customHeight="1" r="35">
      <c r="A35" s="320"/>
      <c r="B35" s="321"/>
      <c r="C35" s="321"/>
      <c r="D35" s="321"/>
      <c r="E35" s="337"/>
      <c r="F35" s="110"/>
      <c r="G35" s="110"/>
      <c r="H35" s="110"/>
      <c r="I35" s="110"/>
      <c r="J35" s="110"/>
      <c r="K35" s="110"/>
      <c r="L35" s="110"/>
      <c r="M35" s="110"/>
      <c r="N35" s="110"/>
      <c r="O35" s="110"/>
      <c r="P35" s="110"/>
      <c r="Q35" s="110"/>
      <c r="R35" s="110"/>
      <c r="S35" s="110"/>
      <c r="T35" s="110"/>
      <c r="U35" s="110"/>
      <c r="V35" s="110"/>
      <c r="W35" s="110"/>
      <c r="X35" s="110"/>
      <c r="Y35" s="110"/>
      <c r="Z35" s="110"/>
    </row>
    <row ht="15.75" customHeight="1" r="36">
      <c r="A36" s="320"/>
      <c r="B36" s="321"/>
      <c r="C36" s="321"/>
      <c r="D36" s="321"/>
      <c r="E36" s="337"/>
      <c r="F36" s="110"/>
      <c r="G36" s="110"/>
      <c r="H36" s="110"/>
      <c r="I36" s="110"/>
      <c r="J36" s="110"/>
      <c r="K36" s="110"/>
      <c r="L36" s="110"/>
      <c r="M36" s="110"/>
      <c r="N36" s="110"/>
      <c r="O36" s="110"/>
      <c r="P36" s="110"/>
      <c r="Q36" s="110"/>
      <c r="R36" s="110"/>
      <c r="S36" s="110"/>
      <c r="T36" s="110"/>
      <c r="U36" s="110"/>
      <c r="V36" s="110"/>
      <c r="W36" s="110"/>
      <c r="X36" s="110"/>
      <c r="Y36" s="110"/>
      <c r="Z36" s="110"/>
    </row>
    <row ht="15.75" customHeight="1" r="37">
      <c r="A37" s="320"/>
      <c r="B37" s="321"/>
      <c r="C37" s="321"/>
      <c r="D37" s="321"/>
      <c r="E37" s="337"/>
      <c r="F37" s="110"/>
      <c r="G37" s="110"/>
      <c r="H37" s="110"/>
      <c r="I37" s="110"/>
      <c r="J37" s="110"/>
      <c r="K37" s="110"/>
      <c r="L37" s="110"/>
      <c r="M37" s="110"/>
      <c r="N37" s="110"/>
      <c r="O37" s="110"/>
      <c r="P37" s="110"/>
      <c r="Q37" s="110"/>
      <c r="R37" s="110"/>
      <c r="S37" s="110"/>
      <c r="T37" s="110"/>
      <c r="U37" s="110"/>
      <c r="V37" s="110"/>
      <c r="W37" s="110"/>
      <c r="X37" s="110"/>
      <c r="Y37" s="110"/>
      <c r="Z37" s="110"/>
    </row>
    <row ht="15.75" customHeight="1" r="38">
      <c r="A38" s="320"/>
      <c r="B38" s="321"/>
      <c r="C38" s="321"/>
      <c r="D38" s="321"/>
      <c r="E38" s="337"/>
      <c r="F38" s="110"/>
      <c r="G38" s="110"/>
      <c r="H38" s="110"/>
      <c r="I38" s="110"/>
      <c r="J38" s="110"/>
      <c r="K38" s="110"/>
      <c r="L38" s="110"/>
      <c r="M38" s="110"/>
      <c r="N38" s="110"/>
      <c r="O38" s="110"/>
      <c r="P38" s="110"/>
      <c r="Q38" s="110"/>
      <c r="R38" s="110"/>
      <c r="S38" s="110"/>
      <c r="T38" s="110"/>
      <c r="U38" s="110"/>
      <c r="V38" s="110"/>
      <c r="W38" s="110"/>
      <c r="X38" s="110"/>
      <c r="Y38" s="110"/>
      <c r="Z38" s="110"/>
    </row>
    <row ht="15.75" customHeight="1" r="39">
      <c r="A39" s="320"/>
      <c r="B39" s="321"/>
      <c r="C39" s="321"/>
      <c r="D39" s="321"/>
      <c r="E39" s="337"/>
      <c r="F39" s="110"/>
      <c r="G39" s="110"/>
      <c r="H39" s="110"/>
      <c r="I39" s="110"/>
      <c r="J39" s="110"/>
      <c r="K39" s="110"/>
      <c r="L39" s="110"/>
      <c r="M39" s="110"/>
      <c r="N39" s="110"/>
      <c r="O39" s="110"/>
      <c r="P39" s="110"/>
      <c r="Q39" s="110"/>
      <c r="R39" s="110"/>
      <c r="S39" s="110"/>
      <c r="T39" s="110"/>
      <c r="U39" s="110"/>
      <c r="V39" s="110"/>
      <c r="W39" s="110"/>
      <c r="X39" s="110"/>
      <c r="Y39" s="110"/>
      <c r="Z39" s="110"/>
    </row>
    <row ht="15.75" customHeight="1" r="40">
      <c r="A40" s="320"/>
      <c r="B40" s="321"/>
      <c r="C40" s="321"/>
      <c r="D40" s="321"/>
      <c r="E40" s="337"/>
      <c r="F40" s="110"/>
      <c r="G40" s="110"/>
      <c r="H40" s="110"/>
      <c r="I40" s="110"/>
      <c r="J40" s="110"/>
      <c r="K40" s="110"/>
      <c r="L40" s="110"/>
      <c r="M40" s="110"/>
      <c r="N40" s="110"/>
      <c r="O40" s="110"/>
      <c r="P40" s="110"/>
      <c r="Q40" s="110"/>
      <c r="R40" s="110"/>
      <c r="S40" s="110"/>
      <c r="T40" s="110"/>
      <c r="U40" s="110"/>
      <c r="V40" s="110"/>
      <c r="W40" s="110"/>
      <c r="X40" s="110"/>
      <c r="Y40" s="110"/>
      <c r="Z40" s="110"/>
    </row>
    <row ht="15.75" customHeight="1" r="41">
      <c r="A41" s="320"/>
      <c r="B41" s="321"/>
      <c r="C41" s="321"/>
      <c r="D41" s="321"/>
      <c r="E41" s="337"/>
      <c r="F41" s="110"/>
      <c r="G41" s="110"/>
      <c r="H41" s="110"/>
      <c r="I41" s="110"/>
      <c r="J41" s="110"/>
      <c r="K41" s="110"/>
      <c r="L41" s="110"/>
      <c r="M41" s="110"/>
      <c r="N41" s="110"/>
      <c r="O41" s="110"/>
      <c r="P41" s="110"/>
      <c r="Q41" s="110"/>
      <c r="R41" s="110"/>
      <c r="S41" s="110"/>
      <c r="T41" s="110"/>
      <c r="U41" s="110"/>
      <c r="V41" s="110"/>
      <c r="W41" s="110"/>
      <c r="X41" s="110"/>
      <c r="Y41" s="110"/>
      <c r="Z41" s="110"/>
    </row>
    <row ht="15.75" customHeight="1" r="42">
      <c r="A42" s="320"/>
      <c r="B42" s="321"/>
      <c r="C42" s="321"/>
      <c r="D42" s="321"/>
      <c r="E42" s="337"/>
      <c r="F42" s="110"/>
      <c r="G42" s="110"/>
      <c r="H42" s="110"/>
      <c r="I42" s="110"/>
      <c r="J42" s="110"/>
      <c r="K42" s="110"/>
      <c r="L42" s="110"/>
      <c r="M42" s="110"/>
      <c r="N42" s="110"/>
      <c r="O42" s="110"/>
      <c r="P42" s="110"/>
      <c r="Q42" s="110"/>
      <c r="R42" s="110"/>
      <c r="S42" s="110"/>
      <c r="T42" s="110"/>
      <c r="U42" s="110"/>
      <c r="V42" s="110"/>
      <c r="W42" s="110"/>
      <c r="X42" s="110"/>
      <c r="Y42" s="110"/>
      <c r="Z42" s="110"/>
    </row>
    <row ht="15.75" customHeight="1" r="43">
      <c r="A43" s="320"/>
      <c r="B43" s="321"/>
      <c r="C43" s="321"/>
      <c r="D43" s="321"/>
      <c r="E43" s="337"/>
      <c r="F43" s="110"/>
      <c r="G43" s="110"/>
      <c r="H43" s="110"/>
      <c r="I43" s="110"/>
      <c r="J43" s="110"/>
      <c r="K43" s="110"/>
      <c r="L43" s="110"/>
      <c r="M43" s="110"/>
      <c r="N43" s="110"/>
      <c r="O43" s="110"/>
      <c r="P43" s="110"/>
      <c r="Q43" s="110"/>
      <c r="R43" s="110"/>
      <c r="S43" s="110"/>
      <c r="T43" s="110"/>
      <c r="U43" s="110"/>
      <c r="V43" s="110"/>
      <c r="W43" s="110"/>
      <c r="X43" s="110"/>
      <c r="Y43" s="110"/>
      <c r="Z43" s="110"/>
    </row>
    <row ht="15.75" customHeight="1" r="44">
      <c r="A44" s="320"/>
      <c r="B44" s="321"/>
      <c r="C44" s="321"/>
      <c r="D44" s="321"/>
      <c r="E44" s="337"/>
      <c r="F44" s="110"/>
      <c r="G44" s="110"/>
      <c r="H44" s="110"/>
      <c r="I44" s="110"/>
      <c r="J44" s="110"/>
      <c r="K44" s="110"/>
      <c r="L44" s="110"/>
      <c r="M44" s="110"/>
      <c r="N44" s="110"/>
      <c r="O44" s="110"/>
      <c r="P44" s="110"/>
      <c r="Q44" s="110"/>
      <c r="R44" s="110"/>
      <c r="S44" s="110"/>
      <c r="T44" s="110"/>
      <c r="U44" s="110"/>
      <c r="V44" s="110"/>
      <c r="W44" s="110"/>
      <c r="X44" s="110"/>
      <c r="Y44" s="110"/>
      <c r="Z44" s="110"/>
    </row>
    <row ht="15.75" customHeight="1" r="45">
      <c r="A45" s="320"/>
      <c r="B45" s="321"/>
      <c r="C45" s="321"/>
      <c r="D45" s="321"/>
      <c r="E45" s="337"/>
      <c r="F45" s="110"/>
      <c r="G45" s="110"/>
      <c r="H45" s="110"/>
      <c r="I45" s="110"/>
      <c r="J45" s="110"/>
      <c r="K45" s="110"/>
      <c r="L45" s="110"/>
      <c r="M45" s="110"/>
      <c r="N45" s="110"/>
      <c r="O45" s="110"/>
      <c r="P45" s="110"/>
      <c r="Q45" s="110"/>
      <c r="R45" s="110"/>
      <c r="S45" s="110"/>
      <c r="T45" s="110"/>
      <c r="U45" s="110"/>
      <c r="V45" s="110"/>
      <c r="W45" s="110"/>
      <c r="X45" s="110"/>
      <c r="Y45" s="110"/>
      <c r="Z45" s="110"/>
    </row>
    <row ht="15.75" customHeight="1" r="46">
      <c r="A46" s="320"/>
      <c r="B46" s="321"/>
      <c r="C46" s="321"/>
      <c r="D46" s="321"/>
      <c r="E46" s="337"/>
      <c r="F46" s="110"/>
      <c r="G46" s="110"/>
      <c r="H46" s="110"/>
      <c r="I46" s="110"/>
      <c r="J46" s="110"/>
      <c r="K46" s="110"/>
      <c r="L46" s="110"/>
      <c r="M46" s="110"/>
      <c r="N46" s="110"/>
      <c r="O46" s="110"/>
      <c r="P46" s="110"/>
      <c r="Q46" s="110"/>
      <c r="R46" s="110"/>
      <c r="S46" s="110"/>
      <c r="T46" s="110"/>
      <c r="U46" s="110"/>
      <c r="V46" s="110"/>
      <c r="W46" s="110"/>
      <c r="X46" s="110"/>
      <c r="Y46" s="110"/>
      <c r="Z46" s="110"/>
    </row>
    <row ht="15.75" customHeight="1" r="47">
      <c r="A47" s="320"/>
      <c r="B47" s="321"/>
      <c r="C47" s="321"/>
      <c r="D47" s="321"/>
      <c r="E47" s="337"/>
      <c r="F47" s="110"/>
      <c r="G47" s="110"/>
      <c r="H47" s="110"/>
      <c r="I47" s="110"/>
      <c r="J47" s="110"/>
      <c r="K47" s="110"/>
      <c r="L47" s="110"/>
      <c r="M47" s="110"/>
      <c r="N47" s="110"/>
      <c r="O47" s="110"/>
      <c r="P47" s="110"/>
      <c r="Q47" s="110"/>
      <c r="R47" s="110"/>
      <c r="S47" s="110"/>
      <c r="T47" s="110"/>
      <c r="U47" s="110"/>
      <c r="V47" s="110"/>
      <c r="W47" s="110"/>
      <c r="X47" s="110"/>
      <c r="Y47" s="110"/>
      <c r="Z47" s="110"/>
    </row>
    <row ht="15.75" customHeight="1" r="48">
      <c r="A48" s="320"/>
      <c r="B48" s="321"/>
      <c r="C48" s="321"/>
      <c r="D48" s="321"/>
      <c r="E48" s="337"/>
      <c r="F48" s="110"/>
      <c r="G48" s="110"/>
      <c r="H48" s="110"/>
      <c r="I48" s="110"/>
      <c r="J48" s="110"/>
      <c r="K48" s="110"/>
      <c r="L48" s="110"/>
      <c r="M48" s="110"/>
      <c r="N48" s="110"/>
      <c r="O48" s="110"/>
      <c r="P48" s="110"/>
      <c r="Q48" s="110"/>
      <c r="R48" s="110"/>
      <c r="S48" s="110"/>
      <c r="T48" s="110"/>
      <c r="U48" s="110"/>
      <c r="V48" s="110"/>
      <c r="W48" s="110"/>
      <c r="X48" s="110"/>
      <c r="Y48" s="110"/>
      <c r="Z48" s="110"/>
    </row>
    <row ht="15.75" customHeight="1" r="49">
      <c r="A49" s="320"/>
      <c r="B49" s="321"/>
      <c r="C49" s="321"/>
      <c r="D49" s="321"/>
      <c r="E49" s="337"/>
      <c r="F49" s="110"/>
      <c r="G49" s="110"/>
      <c r="H49" s="110"/>
      <c r="I49" s="110"/>
      <c r="J49" s="110"/>
      <c r="K49" s="110"/>
      <c r="L49" s="110"/>
      <c r="M49" s="110"/>
      <c r="N49" s="110"/>
      <c r="O49" s="110"/>
      <c r="P49" s="110"/>
      <c r="Q49" s="110"/>
      <c r="R49" s="110"/>
      <c r="S49" s="110"/>
      <c r="T49" s="110"/>
      <c r="U49" s="110"/>
      <c r="V49" s="110"/>
      <c r="W49" s="110"/>
      <c r="X49" s="110"/>
      <c r="Y49" s="110"/>
      <c r="Z49" s="110"/>
    </row>
    <row ht="15.75" customHeight="1" r="50">
      <c r="A50" s="320"/>
      <c r="B50" s="321"/>
      <c r="C50" s="321"/>
      <c r="D50" s="321"/>
      <c r="E50" s="337"/>
      <c r="F50" s="110"/>
      <c r="G50" s="110"/>
      <c r="H50" s="110"/>
      <c r="I50" s="110"/>
      <c r="J50" s="110"/>
      <c r="K50" s="110"/>
      <c r="L50" s="110"/>
      <c r="M50" s="110"/>
      <c r="N50" s="110"/>
      <c r="O50" s="110"/>
      <c r="P50" s="110"/>
      <c r="Q50" s="110"/>
      <c r="R50" s="110"/>
      <c r="S50" s="110"/>
      <c r="T50" s="110"/>
      <c r="U50" s="110"/>
      <c r="V50" s="110"/>
      <c r="W50" s="110"/>
      <c r="X50" s="110"/>
      <c r="Y50" s="110"/>
      <c r="Z50" s="110"/>
    </row>
    <row ht="15.75" customHeight="1" r="51">
      <c r="A51" s="320"/>
      <c r="B51" s="321"/>
      <c r="C51" s="321"/>
      <c r="D51" s="321"/>
      <c r="E51" s="337"/>
      <c r="F51" s="110"/>
      <c r="G51" s="110"/>
      <c r="H51" s="110"/>
      <c r="I51" s="110"/>
      <c r="J51" s="110"/>
      <c r="K51" s="110"/>
      <c r="L51" s="110"/>
      <c r="M51" s="110"/>
      <c r="N51" s="110"/>
      <c r="O51" s="110"/>
      <c r="P51" s="110"/>
      <c r="Q51" s="110"/>
      <c r="R51" s="110"/>
      <c r="S51" s="110"/>
      <c r="T51" s="110"/>
      <c r="U51" s="110"/>
      <c r="V51" s="110"/>
      <c r="W51" s="110"/>
      <c r="X51" s="110"/>
      <c r="Y51" s="110"/>
      <c r="Z51" s="110"/>
    </row>
    <row ht="15.75" customHeight="1" r="52">
      <c r="A52" s="320"/>
      <c r="B52" s="321"/>
      <c r="C52" s="321"/>
      <c r="D52" s="321"/>
      <c r="E52" s="337"/>
      <c r="F52" s="110"/>
      <c r="G52" s="110"/>
      <c r="H52" s="110"/>
      <c r="I52" s="110"/>
      <c r="J52" s="110"/>
      <c r="K52" s="110"/>
      <c r="L52" s="110"/>
      <c r="M52" s="110"/>
      <c r="N52" s="110"/>
      <c r="O52" s="110"/>
      <c r="P52" s="110"/>
      <c r="Q52" s="110"/>
      <c r="R52" s="110"/>
      <c r="S52" s="110"/>
      <c r="T52" s="110"/>
      <c r="U52" s="110"/>
      <c r="V52" s="110"/>
      <c r="W52" s="110"/>
      <c r="X52" s="110"/>
      <c r="Y52" s="110"/>
      <c r="Z52" s="110"/>
    </row>
    <row ht="15.75" customHeight="1" r="53">
      <c r="A53" s="320"/>
      <c r="B53" s="321"/>
      <c r="C53" s="321"/>
      <c r="D53" s="321"/>
      <c r="E53" s="337"/>
      <c r="F53" s="110"/>
      <c r="G53" s="110"/>
      <c r="H53" s="110"/>
      <c r="I53" s="110"/>
      <c r="J53" s="110"/>
      <c r="K53" s="110"/>
      <c r="L53" s="110"/>
      <c r="M53" s="110"/>
      <c r="N53" s="110"/>
      <c r="O53" s="110"/>
      <c r="P53" s="110"/>
      <c r="Q53" s="110"/>
      <c r="R53" s="110"/>
      <c r="S53" s="110"/>
      <c r="T53" s="110"/>
      <c r="U53" s="110"/>
      <c r="V53" s="110"/>
      <c r="W53" s="110"/>
      <c r="X53" s="110"/>
      <c r="Y53" s="110"/>
      <c r="Z53" s="110"/>
    </row>
    <row ht="15.75" customHeight="1" r="54">
      <c r="A54" s="320"/>
      <c r="B54" s="321"/>
      <c r="C54" s="321"/>
      <c r="D54" s="321"/>
      <c r="E54" s="337"/>
      <c r="F54" s="110"/>
      <c r="G54" s="110"/>
      <c r="H54" s="110"/>
      <c r="I54" s="110"/>
      <c r="J54" s="110"/>
      <c r="K54" s="110"/>
      <c r="L54" s="110"/>
      <c r="M54" s="110"/>
      <c r="N54" s="110"/>
      <c r="O54" s="110"/>
      <c r="P54" s="110"/>
      <c r="Q54" s="110"/>
      <c r="R54" s="110"/>
      <c r="S54" s="110"/>
      <c r="T54" s="110"/>
      <c r="U54" s="110"/>
      <c r="V54" s="110"/>
      <c r="W54" s="110"/>
      <c r="X54" s="110"/>
      <c r="Y54" s="110"/>
      <c r="Z54" s="110"/>
    </row>
    <row ht="15.75" customHeight="1" r="55">
      <c r="A55" s="320"/>
      <c r="B55" s="321"/>
      <c r="C55" s="321"/>
      <c r="D55" s="321"/>
      <c r="E55" s="337"/>
      <c r="F55" s="110"/>
      <c r="G55" s="110"/>
      <c r="H55" s="110"/>
      <c r="I55" s="110"/>
      <c r="J55" s="110"/>
      <c r="K55" s="110"/>
      <c r="L55" s="110"/>
      <c r="M55" s="110"/>
      <c r="N55" s="110"/>
      <c r="O55" s="110"/>
      <c r="P55" s="110"/>
      <c r="Q55" s="110"/>
      <c r="R55" s="110"/>
      <c r="S55" s="110"/>
      <c r="T55" s="110"/>
      <c r="U55" s="110"/>
      <c r="V55" s="110"/>
      <c r="W55" s="110"/>
      <c r="X55" s="110"/>
      <c r="Y55" s="110"/>
      <c r="Z55" s="110"/>
    </row>
    <row ht="15.75" customHeight="1" r="56">
      <c r="A56" s="320"/>
      <c r="B56" s="321"/>
      <c r="C56" s="321"/>
      <c r="D56" s="321"/>
      <c r="E56" s="337"/>
      <c r="F56" s="110"/>
      <c r="G56" s="110"/>
      <c r="H56" s="110"/>
      <c r="I56" s="110"/>
      <c r="J56" s="110"/>
      <c r="K56" s="110"/>
      <c r="L56" s="110"/>
      <c r="M56" s="110"/>
      <c r="N56" s="110"/>
      <c r="O56" s="110"/>
      <c r="P56" s="110"/>
      <c r="Q56" s="110"/>
      <c r="R56" s="110"/>
      <c r="S56" s="110"/>
      <c r="T56" s="110"/>
      <c r="U56" s="110"/>
      <c r="V56" s="110"/>
      <c r="W56" s="110"/>
      <c r="X56" s="110"/>
      <c r="Y56" s="110"/>
      <c r="Z56" s="110"/>
    </row>
    <row ht="15.75" customHeight="1" r="57">
      <c r="A57" s="320"/>
      <c r="B57" s="321"/>
      <c r="C57" s="321"/>
      <c r="D57" s="321"/>
      <c r="E57" s="337"/>
      <c r="F57" s="110"/>
      <c r="G57" s="110"/>
      <c r="H57" s="110"/>
      <c r="I57" s="110"/>
      <c r="J57" s="110"/>
      <c r="K57" s="110"/>
      <c r="L57" s="110"/>
      <c r="M57" s="110"/>
      <c r="N57" s="110"/>
      <c r="O57" s="110"/>
      <c r="P57" s="110"/>
      <c r="Q57" s="110"/>
      <c r="R57" s="110"/>
      <c r="S57" s="110"/>
      <c r="T57" s="110"/>
      <c r="U57" s="110"/>
      <c r="V57" s="110"/>
      <c r="W57" s="110"/>
      <c r="X57" s="110"/>
      <c r="Y57" s="110"/>
      <c r="Z57" s="110"/>
    </row>
    <row ht="15.75" customHeight="1" r="58">
      <c r="A58" s="320"/>
      <c r="B58" s="321"/>
      <c r="C58" s="321"/>
      <c r="D58" s="321"/>
      <c r="E58" s="337"/>
      <c r="F58" s="110"/>
      <c r="G58" s="110"/>
      <c r="H58" s="110"/>
      <c r="I58" s="110"/>
      <c r="J58" s="110"/>
      <c r="K58" s="110"/>
      <c r="L58" s="110"/>
      <c r="M58" s="110"/>
      <c r="N58" s="110"/>
      <c r="O58" s="110"/>
      <c r="P58" s="110"/>
      <c r="Q58" s="110"/>
      <c r="R58" s="110"/>
      <c r="S58" s="110"/>
      <c r="T58" s="110"/>
      <c r="U58" s="110"/>
      <c r="V58" s="110"/>
      <c r="W58" s="110"/>
      <c r="X58" s="110"/>
      <c r="Y58" s="110"/>
      <c r="Z58" s="110"/>
    </row>
    <row ht="15.75" customHeight="1" r="59">
      <c r="A59" s="320"/>
      <c r="B59" s="321"/>
      <c r="C59" s="321"/>
      <c r="D59" s="321"/>
      <c r="E59" s="337"/>
      <c r="F59" s="110"/>
      <c r="G59" s="110"/>
      <c r="H59" s="110"/>
      <c r="I59" s="110"/>
      <c r="J59" s="110"/>
      <c r="K59" s="110"/>
      <c r="L59" s="110"/>
      <c r="M59" s="110"/>
      <c r="N59" s="110"/>
      <c r="O59" s="110"/>
      <c r="P59" s="110"/>
      <c r="Q59" s="110"/>
      <c r="R59" s="110"/>
      <c r="S59" s="110"/>
      <c r="T59" s="110"/>
      <c r="U59" s="110"/>
      <c r="V59" s="110"/>
      <c r="W59" s="110"/>
      <c r="X59" s="110"/>
      <c r="Y59" s="110"/>
      <c r="Z59" s="110"/>
    </row>
    <row ht="15.75" customHeight="1" r="60">
      <c r="A60" s="320"/>
      <c r="B60" s="321"/>
      <c r="C60" s="321"/>
      <c r="D60" s="321"/>
      <c r="E60" s="337"/>
      <c r="F60" s="110"/>
      <c r="G60" s="110"/>
      <c r="H60" s="110"/>
      <c r="I60" s="110"/>
      <c r="J60" s="110"/>
      <c r="K60" s="110"/>
      <c r="L60" s="110"/>
      <c r="M60" s="110"/>
      <c r="N60" s="110"/>
      <c r="O60" s="110"/>
      <c r="P60" s="110"/>
      <c r="Q60" s="110"/>
      <c r="R60" s="110"/>
      <c r="S60" s="110"/>
      <c r="T60" s="110"/>
      <c r="U60" s="110"/>
      <c r="V60" s="110"/>
      <c r="W60" s="110"/>
      <c r="X60" s="110"/>
      <c r="Y60" s="110"/>
      <c r="Z60" s="110"/>
    </row>
    <row ht="15.75" customHeight="1" r="61">
      <c r="A61" s="320"/>
      <c r="B61" s="321"/>
      <c r="C61" s="321"/>
      <c r="D61" s="321"/>
      <c r="E61" s="337"/>
      <c r="F61" s="110"/>
      <c r="G61" s="110"/>
      <c r="H61" s="110"/>
      <c r="I61" s="110"/>
      <c r="J61" s="110"/>
      <c r="K61" s="110"/>
      <c r="L61" s="110"/>
      <c r="M61" s="110"/>
      <c r="N61" s="110"/>
      <c r="O61" s="110"/>
      <c r="P61" s="110"/>
      <c r="Q61" s="110"/>
      <c r="R61" s="110"/>
      <c r="S61" s="110"/>
      <c r="T61" s="110"/>
      <c r="U61" s="110"/>
      <c r="V61" s="110"/>
      <c r="W61" s="110"/>
      <c r="X61" s="110"/>
      <c r="Y61" s="110"/>
      <c r="Z61" s="110"/>
    </row>
    <row ht="15.75" customHeight="1" r="62">
      <c r="A62" s="320"/>
      <c r="B62" s="321"/>
      <c r="C62" s="321"/>
      <c r="D62" s="321"/>
      <c r="E62" s="337"/>
      <c r="F62" s="110"/>
      <c r="G62" s="110"/>
      <c r="H62" s="110"/>
      <c r="I62" s="110"/>
      <c r="J62" s="110"/>
      <c r="K62" s="110"/>
      <c r="L62" s="110"/>
      <c r="M62" s="110"/>
      <c r="N62" s="110"/>
      <c r="O62" s="110"/>
      <c r="P62" s="110"/>
      <c r="Q62" s="110"/>
      <c r="R62" s="110"/>
      <c r="S62" s="110"/>
      <c r="T62" s="110"/>
      <c r="U62" s="110"/>
      <c r="V62" s="110"/>
      <c r="W62" s="110"/>
      <c r="X62" s="110"/>
      <c r="Y62" s="110"/>
      <c r="Z62" s="110"/>
    </row>
    <row ht="15.75" customHeight="1" r="63">
      <c r="A63" s="320"/>
      <c r="B63" s="321"/>
      <c r="C63" s="321"/>
      <c r="D63" s="321"/>
      <c r="E63" s="337"/>
      <c r="F63" s="110"/>
      <c r="G63" s="110"/>
      <c r="H63" s="110"/>
      <c r="I63" s="110"/>
      <c r="J63" s="110"/>
      <c r="K63" s="110"/>
      <c r="L63" s="110"/>
      <c r="M63" s="110"/>
      <c r="N63" s="110"/>
      <c r="O63" s="110"/>
      <c r="P63" s="110"/>
      <c r="Q63" s="110"/>
      <c r="R63" s="110"/>
      <c r="S63" s="110"/>
      <c r="T63" s="110"/>
      <c r="U63" s="110"/>
      <c r="V63" s="110"/>
      <c r="W63" s="110"/>
      <c r="X63" s="110"/>
      <c r="Y63" s="110"/>
      <c r="Z63" s="110"/>
    </row>
    <row ht="15.75" customHeight="1" r="64">
      <c r="A64" s="320"/>
      <c r="B64" s="321"/>
      <c r="C64" s="321"/>
      <c r="D64" s="321"/>
      <c r="E64" s="337"/>
      <c r="F64" s="110"/>
      <c r="G64" s="110"/>
      <c r="H64" s="110"/>
      <c r="I64" s="110"/>
      <c r="J64" s="110"/>
      <c r="K64" s="110"/>
      <c r="L64" s="110"/>
      <c r="M64" s="110"/>
      <c r="N64" s="110"/>
      <c r="O64" s="110"/>
      <c r="P64" s="110"/>
      <c r="Q64" s="110"/>
      <c r="R64" s="110"/>
      <c r="S64" s="110"/>
      <c r="T64" s="110"/>
      <c r="U64" s="110"/>
      <c r="V64" s="110"/>
      <c r="W64" s="110"/>
      <c r="X64" s="110"/>
      <c r="Y64" s="110"/>
      <c r="Z64" s="110"/>
    </row>
    <row ht="15.75" customHeight="1" r="65">
      <c r="A65" s="320"/>
      <c r="B65" s="321"/>
      <c r="C65" s="321"/>
      <c r="D65" s="321"/>
      <c r="E65" s="337"/>
      <c r="F65" s="110"/>
      <c r="G65" s="110"/>
      <c r="H65" s="110"/>
      <c r="I65" s="110"/>
      <c r="J65" s="110"/>
      <c r="K65" s="110"/>
      <c r="L65" s="110"/>
      <c r="M65" s="110"/>
      <c r="N65" s="110"/>
      <c r="O65" s="110"/>
      <c r="P65" s="110"/>
      <c r="Q65" s="110"/>
      <c r="R65" s="110"/>
      <c r="S65" s="110"/>
      <c r="T65" s="110"/>
      <c r="U65" s="110"/>
      <c r="V65" s="110"/>
      <c r="W65" s="110"/>
      <c r="X65" s="110"/>
      <c r="Y65" s="110"/>
      <c r="Z65" s="110"/>
    </row>
    <row ht="15.75" customHeight="1" r="66">
      <c r="A66" s="320"/>
      <c r="B66" s="321"/>
      <c r="C66" s="321"/>
      <c r="D66" s="321"/>
      <c r="E66" s="337"/>
      <c r="F66" s="110"/>
      <c r="G66" s="110"/>
      <c r="H66" s="110"/>
      <c r="I66" s="110"/>
      <c r="J66" s="110"/>
      <c r="K66" s="110"/>
      <c r="L66" s="110"/>
      <c r="M66" s="110"/>
      <c r="N66" s="110"/>
      <c r="O66" s="110"/>
      <c r="P66" s="110"/>
      <c r="Q66" s="110"/>
      <c r="R66" s="110"/>
      <c r="S66" s="110"/>
      <c r="T66" s="110"/>
      <c r="U66" s="110"/>
      <c r="V66" s="110"/>
      <c r="W66" s="110"/>
      <c r="X66" s="110"/>
      <c r="Y66" s="110"/>
      <c r="Z66" s="110"/>
    </row>
    <row ht="15.75" customHeight="1" r="67">
      <c r="A67" s="320"/>
      <c r="B67" s="321"/>
      <c r="C67" s="321"/>
      <c r="D67" s="321"/>
      <c r="E67" s="337"/>
      <c r="F67" s="110"/>
      <c r="G67" s="110"/>
      <c r="H67" s="110"/>
      <c r="I67" s="110"/>
      <c r="J67" s="110"/>
      <c r="K67" s="110"/>
      <c r="L67" s="110"/>
      <c r="M67" s="110"/>
      <c r="N67" s="110"/>
      <c r="O67" s="110"/>
      <c r="P67" s="110"/>
      <c r="Q67" s="110"/>
      <c r="R67" s="110"/>
      <c r="S67" s="110"/>
      <c r="T67" s="110"/>
      <c r="U67" s="110"/>
      <c r="V67" s="110"/>
      <c r="W67" s="110"/>
      <c r="X67" s="110"/>
      <c r="Y67" s="110"/>
      <c r="Z67" s="110"/>
    </row>
    <row ht="15.75" customHeight="1" r="68">
      <c r="A68" s="320"/>
      <c r="B68" s="321"/>
      <c r="C68" s="321"/>
      <c r="D68" s="321"/>
      <c r="E68" s="337"/>
      <c r="F68" s="110"/>
      <c r="G68" s="110"/>
      <c r="H68" s="110"/>
      <c r="I68" s="110"/>
      <c r="J68" s="110"/>
      <c r="K68" s="110"/>
      <c r="L68" s="110"/>
      <c r="M68" s="110"/>
      <c r="N68" s="110"/>
      <c r="O68" s="110"/>
      <c r="P68" s="110"/>
      <c r="Q68" s="110"/>
      <c r="R68" s="110"/>
      <c r="S68" s="110"/>
      <c r="T68" s="110"/>
      <c r="U68" s="110"/>
      <c r="V68" s="110"/>
      <c r="W68" s="110"/>
      <c r="X68" s="110"/>
      <c r="Y68" s="110"/>
      <c r="Z68" s="110"/>
    </row>
    <row ht="15.75" customHeight="1" r="69">
      <c r="A69" s="320"/>
      <c r="B69" s="321"/>
      <c r="C69" s="321"/>
      <c r="D69" s="321"/>
      <c r="E69" s="337"/>
      <c r="F69" s="110"/>
      <c r="G69" s="110"/>
      <c r="H69" s="110"/>
      <c r="I69" s="110"/>
      <c r="J69" s="110"/>
      <c r="K69" s="110"/>
      <c r="L69" s="110"/>
      <c r="M69" s="110"/>
      <c r="N69" s="110"/>
      <c r="O69" s="110"/>
      <c r="P69" s="110"/>
      <c r="Q69" s="110"/>
      <c r="R69" s="110"/>
      <c r="S69" s="110"/>
      <c r="T69" s="110"/>
      <c r="U69" s="110"/>
      <c r="V69" s="110"/>
      <c r="W69" s="110"/>
      <c r="X69" s="110"/>
      <c r="Y69" s="110"/>
      <c r="Z69" s="110"/>
    </row>
    <row ht="15.75" customHeight="1" r="70">
      <c r="A70" s="320"/>
      <c r="B70" s="321"/>
      <c r="C70" s="321"/>
      <c r="D70" s="321"/>
      <c r="E70" s="337"/>
      <c r="F70" s="110"/>
      <c r="G70" s="110"/>
      <c r="H70" s="110"/>
      <c r="I70" s="110"/>
      <c r="J70" s="110"/>
      <c r="K70" s="110"/>
      <c r="L70" s="110"/>
      <c r="M70" s="110"/>
      <c r="N70" s="110"/>
      <c r="O70" s="110"/>
      <c r="P70" s="110"/>
      <c r="Q70" s="110"/>
      <c r="R70" s="110"/>
      <c r="S70" s="110"/>
      <c r="T70" s="110"/>
      <c r="U70" s="110"/>
      <c r="V70" s="110"/>
      <c r="W70" s="110"/>
      <c r="X70" s="110"/>
      <c r="Y70" s="110"/>
      <c r="Z70" s="110"/>
    </row>
    <row ht="15.75" customHeight="1" r="71">
      <c r="A71" s="320"/>
      <c r="B71" s="321"/>
      <c r="C71" s="321"/>
      <c r="D71" s="321"/>
      <c r="E71" s="337"/>
      <c r="F71" s="110"/>
      <c r="G71" s="110"/>
      <c r="H71" s="110"/>
      <c r="I71" s="110"/>
      <c r="J71" s="110"/>
      <c r="K71" s="110"/>
      <c r="L71" s="110"/>
      <c r="M71" s="110"/>
      <c r="N71" s="110"/>
      <c r="O71" s="110"/>
      <c r="P71" s="110"/>
      <c r="Q71" s="110"/>
      <c r="R71" s="110"/>
      <c r="S71" s="110"/>
      <c r="T71" s="110"/>
      <c r="U71" s="110"/>
      <c r="V71" s="110"/>
      <c r="W71" s="110"/>
      <c r="X71" s="110"/>
      <c r="Y71" s="110"/>
      <c r="Z71" s="110"/>
    </row>
    <row ht="15.75" customHeight="1" r="72">
      <c r="A72" s="320"/>
      <c r="B72" s="321"/>
      <c r="C72" s="321"/>
      <c r="D72" s="321"/>
      <c r="E72" s="337"/>
      <c r="F72" s="110"/>
      <c r="G72" s="110"/>
      <c r="H72" s="110"/>
      <c r="I72" s="110"/>
      <c r="J72" s="110"/>
      <c r="K72" s="110"/>
      <c r="L72" s="110"/>
      <c r="M72" s="110"/>
      <c r="N72" s="110"/>
      <c r="O72" s="110"/>
      <c r="P72" s="110"/>
      <c r="Q72" s="110"/>
      <c r="R72" s="110"/>
      <c r="S72" s="110"/>
      <c r="T72" s="110"/>
      <c r="U72" s="110"/>
      <c r="V72" s="110"/>
      <c r="W72" s="110"/>
      <c r="X72" s="110"/>
      <c r="Y72" s="110"/>
      <c r="Z72" s="110"/>
    </row>
    <row ht="15.75" customHeight="1" r="73">
      <c r="A73" s="320"/>
      <c r="B73" s="321"/>
      <c r="C73" s="321"/>
      <c r="D73" s="321"/>
      <c r="E73" s="337"/>
      <c r="F73" s="110"/>
      <c r="G73" s="110"/>
      <c r="H73" s="110"/>
      <c r="I73" s="110"/>
      <c r="J73" s="110"/>
      <c r="K73" s="110"/>
      <c r="L73" s="110"/>
      <c r="M73" s="110"/>
      <c r="N73" s="110"/>
      <c r="O73" s="110"/>
      <c r="P73" s="110"/>
      <c r="Q73" s="110"/>
      <c r="R73" s="110"/>
      <c r="S73" s="110"/>
      <c r="T73" s="110"/>
      <c r="U73" s="110"/>
      <c r="V73" s="110"/>
      <c r="W73" s="110"/>
      <c r="X73" s="110"/>
      <c r="Y73" s="110"/>
      <c r="Z73" s="110"/>
    </row>
    <row ht="15.75" customHeight="1" r="74">
      <c r="A74" s="320"/>
      <c r="B74" s="321"/>
      <c r="C74" s="321"/>
      <c r="D74" s="321"/>
      <c r="E74" s="337"/>
      <c r="F74" s="110"/>
      <c r="G74" s="110"/>
      <c r="H74" s="110"/>
      <c r="I74" s="110"/>
      <c r="J74" s="110"/>
      <c r="K74" s="110"/>
      <c r="L74" s="110"/>
      <c r="M74" s="110"/>
      <c r="N74" s="110"/>
      <c r="O74" s="110"/>
      <c r="P74" s="110"/>
      <c r="Q74" s="110"/>
      <c r="R74" s="110"/>
      <c r="S74" s="110"/>
      <c r="T74" s="110"/>
      <c r="U74" s="110"/>
      <c r="V74" s="110"/>
      <c r="W74" s="110"/>
      <c r="X74" s="110"/>
      <c r="Y74" s="110"/>
      <c r="Z74" s="110"/>
    </row>
    <row ht="15.75" customHeight="1" r="75">
      <c r="A75" s="320"/>
      <c r="B75" s="321"/>
      <c r="C75" s="321"/>
      <c r="D75" s="321"/>
      <c r="E75" s="337"/>
      <c r="F75" s="110"/>
      <c r="G75" s="110"/>
      <c r="H75" s="110"/>
      <c r="I75" s="110"/>
      <c r="J75" s="110"/>
      <c r="K75" s="110"/>
      <c r="L75" s="110"/>
      <c r="M75" s="110"/>
      <c r="N75" s="110"/>
      <c r="O75" s="110"/>
      <c r="P75" s="110"/>
      <c r="Q75" s="110"/>
      <c r="R75" s="110"/>
      <c r="S75" s="110"/>
      <c r="T75" s="110"/>
      <c r="U75" s="110"/>
      <c r="V75" s="110"/>
      <c r="W75" s="110"/>
      <c r="X75" s="110"/>
      <c r="Y75" s="110"/>
      <c r="Z75" s="110"/>
    </row>
    <row ht="15.75" customHeight="1" r="76">
      <c r="A76" s="320"/>
      <c r="B76" s="321"/>
      <c r="C76" s="321"/>
      <c r="D76" s="321"/>
      <c r="E76" s="337"/>
      <c r="F76" s="110"/>
      <c r="G76" s="110"/>
      <c r="H76" s="110"/>
      <c r="I76" s="110"/>
      <c r="J76" s="110"/>
      <c r="K76" s="110"/>
      <c r="L76" s="110"/>
      <c r="M76" s="110"/>
      <c r="N76" s="110"/>
      <c r="O76" s="110"/>
      <c r="P76" s="110"/>
      <c r="Q76" s="110"/>
      <c r="R76" s="110"/>
      <c r="S76" s="110"/>
      <c r="T76" s="110"/>
      <c r="U76" s="110"/>
      <c r="V76" s="110"/>
      <c r="W76" s="110"/>
      <c r="X76" s="110"/>
      <c r="Y76" s="110"/>
      <c r="Z76" s="110"/>
    </row>
    <row ht="15.75" customHeight="1" r="77">
      <c r="A77" s="320"/>
      <c r="B77" s="321"/>
      <c r="C77" s="321"/>
      <c r="D77" s="321"/>
      <c r="E77" s="337"/>
      <c r="F77" s="110"/>
      <c r="G77" s="110"/>
      <c r="H77" s="110"/>
      <c r="I77" s="110"/>
      <c r="J77" s="110"/>
      <c r="K77" s="110"/>
      <c r="L77" s="110"/>
      <c r="M77" s="110"/>
      <c r="N77" s="110"/>
      <c r="O77" s="110"/>
      <c r="P77" s="110"/>
      <c r="Q77" s="110"/>
      <c r="R77" s="110"/>
      <c r="S77" s="110"/>
      <c r="T77" s="110"/>
      <c r="U77" s="110"/>
      <c r="V77" s="110"/>
      <c r="W77" s="110"/>
      <c r="X77" s="110"/>
      <c r="Y77" s="110"/>
      <c r="Z77" s="110"/>
    </row>
    <row ht="15.75" customHeight="1" r="78">
      <c r="A78" s="320"/>
      <c r="B78" s="321"/>
      <c r="C78" s="321"/>
      <c r="D78" s="321"/>
      <c r="E78" s="337"/>
      <c r="F78" s="110"/>
      <c r="G78" s="110"/>
      <c r="H78" s="110"/>
      <c r="I78" s="110"/>
      <c r="J78" s="110"/>
      <c r="K78" s="110"/>
      <c r="L78" s="110"/>
      <c r="M78" s="110"/>
      <c r="N78" s="110"/>
      <c r="O78" s="110"/>
      <c r="P78" s="110"/>
      <c r="Q78" s="110"/>
      <c r="R78" s="110"/>
      <c r="S78" s="110"/>
      <c r="T78" s="110"/>
      <c r="U78" s="110"/>
      <c r="V78" s="110"/>
      <c r="W78" s="110"/>
      <c r="X78" s="110"/>
      <c r="Y78" s="110"/>
      <c r="Z78" s="110"/>
    </row>
    <row ht="15.75" customHeight="1" r="79">
      <c r="A79" s="320"/>
      <c r="B79" s="321"/>
      <c r="C79" s="321"/>
      <c r="D79" s="321"/>
      <c r="E79" s="337"/>
      <c r="F79" s="110"/>
      <c r="G79" s="110"/>
      <c r="H79" s="110"/>
      <c r="I79" s="110"/>
      <c r="J79" s="110"/>
      <c r="K79" s="110"/>
      <c r="L79" s="110"/>
      <c r="M79" s="110"/>
      <c r="N79" s="110"/>
      <c r="O79" s="110"/>
      <c r="P79" s="110"/>
      <c r="Q79" s="110"/>
      <c r="R79" s="110"/>
      <c r="S79" s="110"/>
      <c r="T79" s="110"/>
      <c r="U79" s="110"/>
      <c r="V79" s="110"/>
      <c r="W79" s="110"/>
      <c r="X79" s="110"/>
      <c r="Y79" s="110"/>
      <c r="Z79" s="110"/>
    </row>
    <row ht="15.75" customHeight="1" r="80">
      <c r="A80" s="320"/>
      <c r="B80" s="321"/>
      <c r="C80" s="321"/>
      <c r="D80" s="321"/>
      <c r="E80" s="337"/>
      <c r="F80" s="110"/>
      <c r="G80" s="110"/>
      <c r="H80" s="110"/>
      <c r="I80" s="110"/>
      <c r="J80" s="110"/>
      <c r="K80" s="110"/>
      <c r="L80" s="110"/>
      <c r="M80" s="110"/>
      <c r="N80" s="110"/>
      <c r="O80" s="110"/>
      <c r="P80" s="110"/>
      <c r="Q80" s="110"/>
      <c r="R80" s="110"/>
      <c r="S80" s="110"/>
      <c r="T80" s="110"/>
      <c r="U80" s="110"/>
      <c r="V80" s="110"/>
      <c r="W80" s="110"/>
      <c r="X80" s="110"/>
      <c r="Y80" s="110"/>
      <c r="Z80" s="110"/>
    </row>
    <row ht="15.75" customHeight="1" r="81">
      <c r="A81" s="320"/>
      <c r="B81" s="321"/>
      <c r="C81" s="321"/>
      <c r="D81" s="321"/>
      <c r="E81" s="337"/>
      <c r="F81" s="110"/>
      <c r="G81" s="110"/>
      <c r="H81" s="110"/>
      <c r="I81" s="110"/>
      <c r="J81" s="110"/>
      <c r="K81" s="110"/>
      <c r="L81" s="110"/>
      <c r="M81" s="110"/>
      <c r="N81" s="110"/>
      <c r="O81" s="110"/>
      <c r="P81" s="110"/>
      <c r="Q81" s="110"/>
      <c r="R81" s="110"/>
      <c r="S81" s="110"/>
      <c r="T81" s="110"/>
      <c r="U81" s="110"/>
      <c r="V81" s="110"/>
      <c r="W81" s="110"/>
      <c r="X81" s="110"/>
      <c r="Y81" s="110"/>
      <c r="Z81" s="110"/>
    </row>
    <row ht="15.75" customHeight="1" r="82">
      <c r="A82" s="320"/>
      <c r="B82" s="321"/>
      <c r="C82" s="321"/>
      <c r="D82" s="321"/>
      <c r="E82" s="337"/>
      <c r="F82" s="110"/>
      <c r="G82" s="110"/>
      <c r="H82" s="110"/>
      <c r="I82" s="110"/>
      <c r="J82" s="110"/>
      <c r="K82" s="110"/>
      <c r="L82" s="110"/>
      <c r="M82" s="110"/>
      <c r="N82" s="110"/>
      <c r="O82" s="110"/>
      <c r="P82" s="110"/>
      <c r="Q82" s="110"/>
      <c r="R82" s="110"/>
      <c r="S82" s="110"/>
      <c r="T82" s="110"/>
      <c r="U82" s="110"/>
      <c r="V82" s="110"/>
      <c r="W82" s="110"/>
      <c r="X82" s="110"/>
      <c r="Y82" s="110"/>
      <c r="Z82" s="110"/>
    </row>
    <row ht="15.75" customHeight="1" r="83">
      <c r="A83" s="320"/>
      <c r="B83" s="321"/>
      <c r="C83" s="321"/>
      <c r="D83" s="321"/>
      <c r="E83" s="337"/>
      <c r="F83" s="110"/>
      <c r="G83" s="110"/>
      <c r="H83" s="110"/>
      <c r="I83" s="110"/>
      <c r="J83" s="110"/>
      <c r="K83" s="110"/>
      <c r="L83" s="110"/>
      <c r="M83" s="110"/>
      <c r="N83" s="110"/>
      <c r="O83" s="110"/>
      <c r="P83" s="110"/>
      <c r="Q83" s="110"/>
      <c r="R83" s="110"/>
      <c r="S83" s="110"/>
      <c r="T83" s="110"/>
      <c r="U83" s="110"/>
      <c r="V83" s="110"/>
      <c r="W83" s="110"/>
      <c r="X83" s="110"/>
      <c r="Y83" s="110"/>
      <c r="Z83" s="110"/>
    </row>
    <row ht="15.75" customHeight="1" r="84">
      <c r="A84" s="320"/>
      <c r="B84" s="321"/>
      <c r="C84" s="321"/>
      <c r="D84" s="321"/>
      <c r="E84" s="337"/>
      <c r="F84" s="110"/>
      <c r="G84" s="110"/>
      <c r="H84" s="110"/>
      <c r="I84" s="110"/>
      <c r="J84" s="110"/>
      <c r="K84" s="110"/>
      <c r="L84" s="110"/>
      <c r="M84" s="110"/>
      <c r="N84" s="110"/>
      <c r="O84" s="110"/>
      <c r="P84" s="110"/>
      <c r="Q84" s="110"/>
      <c r="R84" s="110"/>
      <c r="S84" s="110"/>
      <c r="T84" s="110"/>
      <c r="U84" s="110"/>
      <c r="V84" s="110"/>
      <c r="W84" s="110"/>
      <c r="X84" s="110"/>
      <c r="Y84" s="110"/>
      <c r="Z84" s="110"/>
    </row>
    <row ht="15.75" customHeight="1" r="85">
      <c r="A85" s="320"/>
      <c r="B85" s="321"/>
      <c r="C85" s="321"/>
      <c r="D85" s="321"/>
      <c r="E85" s="337"/>
      <c r="F85" s="110"/>
      <c r="G85" s="110"/>
      <c r="H85" s="110"/>
      <c r="I85" s="110"/>
      <c r="J85" s="110"/>
      <c r="K85" s="110"/>
      <c r="L85" s="110"/>
      <c r="M85" s="110"/>
      <c r="N85" s="110"/>
      <c r="O85" s="110"/>
      <c r="P85" s="110"/>
      <c r="Q85" s="110"/>
      <c r="R85" s="110"/>
      <c r="S85" s="110"/>
      <c r="T85" s="110"/>
      <c r="U85" s="110"/>
      <c r="V85" s="110"/>
      <c r="W85" s="110"/>
      <c r="X85" s="110"/>
      <c r="Y85" s="110"/>
      <c r="Z85" s="110"/>
    </row>
    <row ht="15.75" customHeight="1" r="86">
      <c r="A86" s="320"/>
      <c r="B86" s="321"/>
      <c r="C86" s="321"/>
      <c r="D86" s="321"/>
      <c r="E86" s="337"/>
      <c r="F86" s="110"/>
      <c r="G86" s="110"/>
      <c r="H86" s="110"/>
      <c r="I86" s="110"/>
      <c r="J86" s="110"/>
      <c r="K86" s="110"/>
      <c r="L86" s="110"/>
      <c r="M86" s="110"/>
      <c r="N86" s="110"/>
      <c r="O86" s="110"/>
      <c r="P86" s="110"/>
      <c r="Q86" s="110"/>
      <c r="R86" s="110"/>
      <c r="S86" s="110"/>
      <c r="T86" s="110"/>
      <c r="U86" s="110"/>
      <c r="V86" s="110"/>
      <c r="W86" s="110"/>
      <c r="X86" s="110"/>
      <c r="Y86" s="110"/>
      <c r="Z86" s="110"/>
    </row>
    <row ht="15.75" customHeight="1" r="87">
      <c r="A87" s="320"/>
      <c r="B87" s="321"/>
      <c r="C87" s="321"/>
      <c r="D87" s="321"/>
      <c r="E87" s="337"/>
      <c r="F87" s="110"/>
      <c r="G87" s="110"/>
      <c r="H87" s="110"/>
      <c r="I87" s="110"/>
      <c r="J87" s="110"/>
      <c r="K87" s="110"/>
      <c r="L87" s="110"/>
      <c r="M87" s="110"/>
      <c r="N87" s="110"/>
      <c r="O87" s="110"/>
      <c r="P87" s="110"/>
      <c r="Q87" s="110"/>
      <c r="R87" s="110"/>
      <c r="S87" s="110"/>
      <c r="T87" s="110"/>
      <c r="U87" s="110"/>
      <c r="V87" s="110"/>
      <c r="W87" s="110"/>
      <c r="X87" s="110"/>
      <c r="Y87" s="110"/>
      <c r="Z87" s="110"/>
    </row>
    <row ht="15.75" customHeight="1" r="88">
      <c r="A88" s="320"/>
      <c r="B88" s="321"/>
      <c r="C88" s="321"/>
      <c r="D88" s="321"/>
      <c r="E88" s="337"/>
      <c r="F88" s="110"/>
      <c r="G88" s="110"/>
      <c r="H88" s="110"/>
      <c r="I88" s="110"/>
      <c r="J88" s="110"/>
      <c r="K88" s="110"/>
      <c r="L88" s="110"/>
      <c r="M88" s="110"/>
      <c r="N88" s="110"/>
      <c r="O88" s="110"/>
      <c r="P88" s="110"/>
      <c r="Q88" s="110"/>
      <c r="R88" s="110"/>
      <c r="S88" s="110"/>
      <c r="T88" s="110"/>
      <c r="U88" s="110"/>
      <c r="V88" s="110"/>
      <c r="W88" s="110"/>
      <c r="X88" s="110"/>
      <c r="Y88" s="110"/>
      <c r="Z88" s="110"/>
    </row>
    <row ht="15.75" customHeight="1" r="89">
      <c r="A89" s="320"/>
      <c r="B89" s="321"/>
      <c r="C89" s="321"/>
      <c r="D89" s="321"/>
      <c r="E89" s="337"/>
      <c r="F89" s="110"/>
      <c r="G89" s="110"/>
      <c r="H89" s="110"/>
      <c r="I89" s="110"/>
      <c r="J89" s="110"/>
      <c r="K89" s="110"/>
      <c r="L89" s="110"/>
      <c r="M89" s="110"/>
      <c r="N89" s="110"/>
      <c r="O89" s="110"/>
      <c r="P89" s="110"/>
      <c r="Q89" s="110"/>
      <c r="R89" s="110"/>
      <c r="S89" s="110"/>
      <c r="T89" s="110"/>
      <c r="U89" s="110"/>
      <c r="V89" s="110"/>
      <c r="W89" s="110"/>
      <c r="X89" s="110"/>
      <c r="Y89" s="110"/>
      <c r="Z89" s="110"/>
    </row>
    <row ht="15.75" customHeight="1" r="90">
      <c r="A90" s="320"/>
      <c r="B90" s="321"/>
      <c r="C90" s="321"/>
      <c r="D90" s="321"/>
      <c r="E90" s="337"/>
      <c r="F90" s="110"/>
      <c r="G90" s="110"/>
      <c r="H90" s="110"/>
      <c r="I90" s="110"/>
      <c r="J90" s="110"/>
      <c r="K90" s="110"/>
      <c r="L90" s="110"/>
      <c r="M90" s="110"/>
      <c r="N90" s="110"/>
      <c r="O90" s="110"/>
      <c r="P90" s="110"/>
      <c r="Q90" s="110"/>
      <c r="R90" s="110"/>
      <c r="S90" s="110"/>
      <c r="T90" s="110"/>
      <c r="U90" s="110"/>
      <c r="V90" s="110"/>
      <c r="W90" s="110"/>
      <c r="X90" s="110"/>
      <c r="Y90" s="110"/>
      <c r="Z90" s="110"/>
    </row>
    <row ht="15.75" customHeight="1" r="91">
      <c r="A91" s="320"/>
      <c r="B91" s="321"/>
      <c r="C91" s="321"/>
      <c r="D91" s="321"/>
      <c r="E91" s="337"/>
      <c r="F91" s="110"/>
      <c r="G91" s="110"/>
      <c r="H91" s="110"/>
      <c r="I91" s="110"/>
      <c r="J91" s="110"/>
      <c r="K91" s="110"/>
      <c r="L91" s="110"/>
      <c r="M91" s="110"/>
      <c r="N91" s="110"/>
      <c r="O91" s="110"/>
      <c r="P91" s="110"/>
      <c r="Q91" s="110"/>
      <c r="R91" s="110"/>
      <c r="S91" s="110"/>
      <c r="T91" s="110"/>
      <c r="U91" s="110"/>
      <c r="V91" s="110"/>
      <c r="W91" s="110"/>
      <c r="X91" s="110"/>
      <c r="Y91" s="110"/>
      <c r="Z91" s="110"/>
    </row>
    <row ht="15.75" customHeight="1" r="92">
      <c r="A92" s="320"/>
      <c r="B92" s="321"/>
      <c r="C92" s="321"/>
      <c r="D92" s="321"/>
      <c r="E92" s="337"/>
      <c r="F92" s="110"/>
      <c r="G92" s="110"/>
      <c r="H92" s="110"/>
      <c r="I92" s="110"/>
      <c r="J92" s="110"/>
      <c r="K92" s="110"/>
      <c r="L92" s="110"/>
      <c r="M92" s="110"/>
      <c r="N92" s="110"/>
      <c r="O92" s="110"/>
      <c r="P92" s="110"/>
      <c r="Q92" s="110"/>
      <c r="R92" s="110"/>
      <c r="S92" s="110"/>
      <c r="T92" s="110"/>
      <c r="U92" s="110"/>
      <c r="V92" s="110"/>
      <c r="W92" s="110"/>
      <c r="X92" s="110"/>
      <c r="Y92" s="110"/>
      <c r="Z92" s="110"/>
    </row>
    <row ht="15.75" customHeight="1" r="93">
      <c r="A93" s="320"/>
      <c r="B93" s="321"/>
      <c r="C93" s="321"/>
      <c r="D93" s="321"/>
      <c r="E93" s="337"/>
      <c r="F93" s="110"/>
      <c r="G93" s="110"/>
      <c r="H93" s="110"/>
      <c r="I93" s="110"/>
      <c r="J93" s="110"/>
      <c r="K93" s="110"/>
      <c r="L93" s="110"/>
      <c r="M93" s="110"/>
      <c r="N93" s="110"/>
      <c r="O93" s="110"/>
      <c r="P93" s="110"/>
      <c r="Q93" s="110"/>
      <c r="R93" s="110"/>
      <c r="S93" s="110"/>
      <c r="T93" s="110"/>
      <c r="U93" s="110"/>
      <c r="V93" s="110"/>
      <c r="W93" s="110"/>
      <c r="X93" s="110"/>
      <c r="Y93" s="110"/>
      <c r="Z93" s="110"/>
    </row>
    <row ht="15.75" customHeight="1" r="94">
      <c r="A94" s="320"/>
      <c r="B94" s="321"/>
      <c r="C94" s="321"/>
      <c r="D94" s="321"/>
      <c r="E94" s="337"/>
      <c r="F94" s="110"/>
      <c r="G94" s="110"/>
      <c r="H94" s="110"/>
      <c r="I94" s="110"/>
      <c r="J94" s="110"/>
      <c r="K94" s="110"/>
      <c r="L94" s="110"/>
      <c r="M94" s="110"/>
      <c r="N94" s="110"/>
      <c r="O94" s="110"/>
      <c r="P94" s="110"/>
      <c r="Q94" s="110"/>
      <c r="R94" s="110"/>
      <c r="S94" s="110"/>
      <c r="T94" s="110"/>
      <c r="U94" s="110"/>
      <c r="V94" s="110"/>
      <c r="W94" s="110"/>
      <c r="X94" s="110"/>
      <c r="Y94" s="110"/>
      <c r="Z94" s="110"/>
    </row>
    <row ht="15.75" customHeight="1" r="95">
      <c r="A95" s="320"/>
      <c r="B95" s="321"/>
      <c r="C95" s="321"/>
      <c r="D95" s="321"/>
      <c r="E95" s="337"/>
      <c r="F95" s="110"/>
      <c r="G95" s="110"/>
      <c r="H95" s="110"/>
      <c r="I95" s="110"/>
      <c r="J95" s="110"/>
      <c r="K95" s="110"/>
      <c r="L95" s="110"/>
      <c r="M95" s="110"/>
      <c r="N95" s="110"/>
      <c r="O95" s="110"/>
      <c r="P95" s="110"/>
      <c r="Q95" s="110"/>
      <c r="R95" s="110"/>
      <c r="S95" s="110"/>
      <c r="T95" s="110"/>
      <c r="U95" s="110"/>
      <c r="V95" s="110"/>
      <c r="W95" s="110"/>
      <c r="X95" s="110"/>
      <c r="Y95" s="110"/>
      <c r="Z95" s="110"/>
    </row>
    <row ht="15.75" customHeight="1" r="96">
      <c r="A96" s="320"/>
      <c r="B96" s="321"/>
      <c r="C96" s="321"/>
      <c r="D96" s="321"/>
      <c r="E96" s="337"/>
      <c r="F96" s="110"/>
      <c r="G96" s="110"/>
      <c r="H96" s="110"/>
      <c r="I96" s="110"/>
      <c r="J96" s="110"/>
      <c r="K96" s="110"/>
      <c r="L96" s="110"/>
      <c r="M96" s="110"/>
      <c r="N96" s="110"/>
      <c r="O96" s="110"/>
      <c r="P96" s="110"/>
      <c r="Q96" s="110"/>
      <c r="R96" s="110"/>
      <c r="S96" s="110"/>
      <c r="T96" s="110"/>
      <c r="U96" s="110"/>
      <c r="V96" s="110"/>
      <c r="W96" s="110"/>
      <c r="X96" s="110"/>
      <c r="Y96" s="110"/>
      <c r="Z96" s="110"/>
    </row>
    <row ht="15.75" customHeight="1" r="97">
      <c r="A97" s="320"/>
      <c r="B97" s="321"/>
      <c r="C97" s="321"/>
      <c r="D97" s="321"/>
      <c r="E97" s="337"/>
      <c r="F97" s="110"/>
      <c r="G97" s="110"/>
      <c r="H97" s="110"/>
      <c r="I97" s="110"/>
      <c r="J97" s="110"/>
      <c r="K97" s="110"/>
      <c r="L97" s="110"/>
      <c r="M97" s="110"/>
      <c r="N97" s="110"/>
      <c r="O97" s="110"/>
      <c r="P97" s="110"/>
      <c r="Q97" s="110"/>
      <c r="R97" s="110"/>
      <c r="S97" s="110"/>
      <c r="T97" s="110"/>
      <c r="U97" s="110"/>
      <c r="V97" s="110"/>
      <c r="W97" s="110"/>
      <c r="X97" s="110"/>
      <c r="Y97" s="110"/>
      <c r="Z97" s="110"/>
    </row>
    <row ht="15.75" customHeight="1" r="98">
      <c r="A98" s="320"/>
      <c r="B98" s="321"/>
      <c r="C98" s="321"/>
      <c r="D98" s="321"/>
      <c r="E98" s="337"/>
      <c r="F98" s="110"/>
      <c r="G98" s="110"/>
      <c r="H98" s="110"/>
      <c r="I98" s="110"/>
      <c r="J98" s="110"/>
      <c r="K98" s="110"/>
      <c r="L98" s="110"/>
      <c r="M98" s="110"/>
      <c r="N98" s="110"/>
      <c r="O98" s="110"/>
      <c r="P98" s="110"/>
      <c r="Q98" s="110"/>
      <c r="R98" s="110"/>
      <c r="S98" s="110"/>
      <c r="T98" s="110"/>
      <c r="U98" s="110"/>
      <c r="V98" s="110"/>
      <c r="W98" s="110"/>
      <c r="X98" s="110"/>
      <c r="Y98" s="110"/>
      <c r="Z98" s="110"/>
    </row>
    <row ht="15.75" customHeight="1" r="99">
      <c r="A99" s="320"/>
      <c r="B99" s="321"/>
      <c r="C99" s="321"/>
      <c r="D99" s="321"/>
      <c r="E99" s="337"/>
      <c r="F99" s="110"/>
      <c r="G99" s="110"/>
      <c r="H99" s="110"/>
      <c r="I99" s="110"/>
      <c r="J99" s="110"/>
      <c r="K99" s="110"/>
      <c r="L99" s="110"/>
      <c r="M99" s="110"/>
      <c r="N99" s="110"/>
      <c r="O99" s="110"/>
      <c r="P99" s="110"/>
      <c r="Q99" s="110"/>
      <c r="R99" s="110"/>
      <c r="S99" s="110"/>
      <c r="T99" s="110"/>
      <c r="U99" s="110"/>
      <c r="V99" s="110"/>
      <c r="W99" s="110"/>
      <c r="X99" s="110"/>
      <c r="Y99" s="110"/>
      <c r="Z99" s="110"/>
    </row>
    <row ht="15.75" customHeight="1" r="100">
      <c r="A100" s="320"/>
      <c r="B100" s="321"/>
      <c r="C100" s="321"/>
      <c r="D100" s="321"/>
      <c r="E100" s="337"/>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ht="15.75" customHeight="1" r="101">
      <c r="A101" s="320"/>
      <c r="B101" s="321"/>
      <c r="C101" s="321"/>
      <c r="D101" s="321"/>
      <c r="E101" s="337"/>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ht="15.75" customHeight="1" r="102">
      <c r="A102" s="320"/>
      <c r="B102" s="321"/>
      <c r="C102" s="321"/>
      <c r="D102" s="321"/>
      <c r="E102" s="337"/>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ht="15.75" customHeight="1" r="103">
      <c r="A103" s="320"/>
      <c r="B103" s="321"/>
      <c r="C103" s="321"/>
      <c r="D103" s="321"/>
      <c r="E103" s="337"/>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ht="15.75" customHeight="1" r="104">
      <c r="A104" s="320"/>
      <c r="B104" s="321"/>
      <c r="C104" s="321"/>
      <c r="D104" s="321"/>
      <c r="E104" s="337"/>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ht="15.75" customHeight="1" r="105">
      <c r="A105" s="320"/>
      <c r="B105" s="321"/>
      <c r="C105" s="321"/>
      <c r="D105" s="321"/>
      <c r="E105" s="337"/>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ht="15.75" customHeight="1" r="106">
      <c r="A106" s="320"/>
      <c r="B106" s="321"/>
      <c r="C106" s="321"/>
      <c r="D106" s="321"/>
      <c r="E106" s="337"/>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ht="15.75" customHeight="1" r="107">
      <c r="A107" s="320"/>
      <c r="B107" s="321"/>
      <c r="C107" s="321"/>
      <c r="D107" s="321"/>
      <c r="E107" s="337"/>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ht="15.75" customHeight="1" r="108">
      <c r="A108" s="320"/>
      <c r="B108" s="321"/>
      <c r="C108" s="321"/>
      <c r="D108" s="321"/>
      <c r="E108" s="337"/>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ht="15.75" customHeight="1" r="109">
      <c r="A109" s="320"/>
      <c r="B109" s="321"/>
      <c r="C109" s="321"/>
      <c r="D109" s="321"/>
      <c r="E109" s="337"/>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ht="15.75" customHeight="1" r="110">
      <c r="A110" s="320"/>
      <c r="B110" s="321"/>
      <c r="C110" s="321"/>
      <c r="D110" s="321"/>
      <c r="E110" s="337"/>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ht="15.75" customHeight="1" r="111">
      <c r="A111" s="320"/>
      <c r="B111" s="321"/>
      <c r="C111" s="321"/>
      <c r="D111" s="321"/>
      <c r="E111" s="337"/>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ht="15.75" customHeight="1" r="112">
      <c r="A112" s="320"/>
      <c r="B112" s="321"/>
      <c r="C112" s="321"/>
      <c r="D112" s="321"/>
      <c r="E112" s="337"/>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ht="15.75" customHeight="1" r="113">
      <c r="A113" s="320"/>
      <c r="B113" s="321"/>
      <c r="C113" s="321"/>
      <c r="D113" s="321"/>
      <c r="E113" s="337"/>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ht="15.75" customHeight="1" r="114">
      <c r="A114" s="320"/>
      <c r="B114" s="321"/>
      <c r="C114" s="321"/>
      <c r="D114" s="321"/>
      <c r="E114" s="337"/>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ht="15.75" customHeight="1" r="115">
      <c r="A115" s="320"/>
      <c r="B115" s="321"/>
      <c r="C115" s="321"/>
      <c r="D115" s="321"/>
      <c r="E115" s="337"/>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ht="15.75" customHeight="1" r="116">
      <c r="A116" s="320"/>
      <c r="B116" s="321"/>
      <c r="C116" s="321"/>
      <c r="D116" s="321"/>
      <c r="E116" s="337"/>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ht="15.75" customHeight="1" r="117">
      <c r="A117" s="320"/>
      <c r="B117" s="321"/>
      <c r="C117" s="321"/>
      <c r="D117" s="321"/>
      <c r="E117" s="337"/>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ht="15.75" customHeight="1" r="118">
      <c r="A118" s="320"/>
      <c r="B118" s="321"/>
      <c r="C118" s="321"/>
      <c r="D118" s="321"/>
      <c r="E118" s="337"/>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ht="15.75" customHeight="1" r="119">
      <c r="A119" s="320"/>
      <c r="B119" s="321"/>
      <c r="C119" s="321"/>
      <c r="D119" s="321"/>
      <c r="E119" s="337"/>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ht="15.75" customHeight="1" r="120">
      <c r="A120" s="320"/>
      <c r="B120" s="321"/>
      <c r="C120" s="321"/>
      <c r="D120" s="321"/>
      <c r="E120" s="337"/>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ht="15.75" customHeight="1" r="121">
      <c r="A121" s="320"/>
      <c r="B121" s="321"/>
      <c r="C121" s="321"/>
      <c r="D121" s="321"/>
      <c r="E121" s="337"/>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ht="15.75" customHeight="1" r="122">
      <c r="A122" s="320"/>
      <c r="B122" s="321"/>
      <c r="C122" s="321"/>
      <c r="D122" s="321"/>
      <c r="E122" s="337"/>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ht="15.75" customHeight="1" r="123">
      <c r="A123" s="320"/>
      <c r="B123" s="321"/>
      <c r="C123" s="321"/>
      <c r="D123" s="321"/>
      <c r="E123" s="337"/>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ht="15.75" customHeight="1" r="124">
      <c r="A124" s="320"/>
      <c r="B124" s="321"/>
      <c r="C124" s="321"/>
      <c r="D124" s="321"/>
      <c r="E124" s="337"/>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ht="15.75" customHeight="1" r="125">
      <c r="A125" s="320"/>
      <c r="B125" s="321"/>
      <c r="C125" s="321"/>
      <c r="D125" s="321"/>
      <c r="E125" s="337"/>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ht="15.75" customHeight="1" r="126">
      <c r="A126" s="320"/>
      <c r="B126" s="321"/>
      <c r="C126" s="321"/>
      <c r="D126" s="321"/>
      <c r="E126" s="337"/>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ht="15.75" customHeight="1" r="127">
      <c r="A127" s="320"/>
      <c r="B127" s="321"/>
      <c r="C127" s="321"/>
      <c r="D127" s="321"/>
      <c r="E127" s="337"/>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ht="15.75" customHeight="1" r="128">
      <c r="A128" s="320"/>
      <c r="B128" s="321"/>
      <c r="C128" s="321"/>
      <c r="D128" s="321"/>
      <c r="E128" s="337"/>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ht="15.75" customHeight="1" r="129">
      <c r="A129" s="320"/>
      <c r="B129" s="321"/>
      <c r="C129" s="321"/>
      <c r="D129" s="321"/>
      <c r="E129" s="337"/>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ht="15.75" customHeight="1" r="130">
      <c r="A130" s="320"/>
      <c r="B130" s="321"/>
      <c r="C130" s="321"/>
      <c r="D130" s="321"/>
      <c r="E130" s="337"/>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ht="15.75" customHeight="1" r="131">
      <c r="A131" s="320"/>
      <c r="B131" s="321"/>
      <c r="C131" s="321"/>
      <c r="D131" s="321"/>
      <c r="E131" s="337"/>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ht="15.75" customHeight="1" r="132">
      <c r="A132" s="320"/>
      <c r="B132" s="321"/>
      <c r="C132" s="321"/>
      <c r="D132" s="321"/>
      <c r="E132" s="337"/>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ht="15.75" customHeight="1" r="133">
      <c r="A133" s="320"/>
      <c r="B133" s="321"/>
      <c r="C133" s="321"/>
      <c r="D133" s="321"/>
      <c r="E133" s="337"/>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ht="15.75" customHeight="1" r="134">
      <c r="A134" s="320"/>
      <c r="B134" s="321"/>
      <c r="C134" s="321"/>
      <c r="D134" s="321"/>
      <c r="E134" s="337"/>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ht="15.75" customHeight="1" r="135">
      <c r="A135" s="320"/>
      <c r="B135" s="321"/>
      <c r="C135" s="321"/>
      <c r="D135" s="321"/>
      <c r="E135" s="337"/>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ht="15.75" customHeight="1" r="136">
      <c r="A136" s="320"/>
      <c r="B136" s="321"/>
      <c r="C136" s="321"/>
      <c r="D136" s="321"/>
      <c r="E136" s="337"/>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ht="15.75" customHeight="1" r="137">
      <c r="A137" s="320"/>
      <c r="B137" s="321"/>
      <c r="C137" s="321"/>
      <c r="D137" s="321"/>
      <c r="E137" s="337"/>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ht="15.75" customHeight="1" r="138">
      <c r="A138" s="320"/>
      <c r="B138" s="321"/>
      <c r="C138" s="321"/>
      <c r="D138" s="321"/>
      <c r="E138" s="337"/>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ht="15.75" customHeight="1" r="139">
      <c r="A139" s="320"/>
      <c r="B139" s="321"/>
      <c r="C139" s="321"/>
      <c r="D139" s="321"/>
      <c r="E139" s="337"/>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ht="15.75" customHeight="1" r="140">
      <c r="A140" s="320"/>
      <c r="B140" s="321"/>
      <c r="C140" s="321"/>
      <c r="D140" s="321"/>
      <c r="E140" s="337"/>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ht="15.75" customHeight="1" r="141">
      <c r="A141" s="320"/>
      <c r="B141" s="321"/>
      <c r="C141" s="321"/>
      <c r="D141" s="321"/>
      <c r="E141" s="337"/>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ht="15.75" customHeight="1" r="142">
      <c r="A142" s="320"/>
      <c r="B142" s="321"/>
      <c r="C142" s="321"/>
      <c r="D142" s="321"/>
      <c r="E142" s="337"/>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ht="15.75" customHeight="1" r="143">
      <c r="A143" s="320"/>
      <c r="B143" s="321"/>
      <c r="C143" s="321"/>
      <c r="D143" s="321"/>
      <c r="E143" s="337"/>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ht="15.75" customHeight="1" r="144">
      <c r="A144" s="320"/>
      <c r="B144" s="321"/>
      <c r="C144" s="321"/>
      <c r="D144" s="321"/>
      <c r="E144" s="337"/>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ht="15.75" customHeight="1" r="145">
      <c r="A145" s="320"/>
      <c r="B145" s="321"/>
      <c r="C145" s="321"/>
      <c r="D145" s="321"/>
      <c r="E145" s="337"/>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ht="15.75" customHeight="1" r="146">
      <c r="A146" s="320"/>
      <c r="B146" s="321"/>
      <c r="C146" s="321"/>
      <c r="D146" s="321"/>
      <c r="E146" s="337"/>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ht="15.75" customHeight="1" r="147">
      <c r="A147" s="320"/>
      <c r="B147" s="321"/>
      <c r="C147" s="321"/>
      <c r="D147" s="321"/>
      <c r="E147" s="337"/>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ht="15.75" customHeight="1" r="148">
      <c r="A148" s="320"/>
      <c r="B148" s="321"/>
      <c r="C148" s="321"/>
      <c r="D148" s="321"/>
      <c r="E148" s="337"/>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ht="15.75" customHeight="1" r="149">
      <c r="A149" s="320"/>
      <c r="B149" s="321"/>
      <c r="C149" s="321"/>
      <c r="D149" s="321"/>
      <c r="E149" s="337"/>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ht="15.75" customHeight="1" r="150">
      <c r="A150" s="320"/>
      <c r="B150" s="321"/>
      <c r="C150" s="321"/>
      <c r="D150" s="321"/>
      <c r="E150" s="337"/>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ht="15.75" customHeight="1" r="151">
      <c r="A151" s="320"/>
      <c r="B151" s="321"/>
      <c r="C151" s="321"/>
      <c r="D151" s="321"/>
      <c r="E151" s="337"/>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ht="15.75" customHeight="1" r="152">
      <c r="A152" s="320"/>
      <c r="B152" s="321"/>
      <c r="C152" s="321"/>
      <c r="D152" s="321"/>
      <c r="E152" s="337"/>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ht="15.75" customHeight="1" r="153">
      <c r="A153" s="320"/>
      <c r="B153" s="321"/>
      <c r="C153" s="321"/>
      <c r="D153" s="321"/>
      <c r="E153" s="337"/>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ht="15.75" customHeight="1" r="154">
      <c r="A154" s="320"/>
      <c r="B154" s="321"/>
      <c r="C154" s="321"/>
      <c r="D154" s="321"/>
      <c r="E154" s="337"/>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ht="15.75" customHeight="1" r="155">
      <c r="A155" s="320"/>
      <c r="B155" s="321"/>
      <c r="C155" s="321"/>
      <c r="D155" s="321"/>
      <c r="E155" s="337"/>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ht="15.75" customHeight="1" r="156">
      <c r="A156" s="320"/>
      <c r="B156" s="321"/>
      <c r="C156" s="321"/>
      <c r="D156" s="321"/>
      <c r="E156" s="337"/>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ht="15.75" customHeight="1" r="157">
      <c r="A157" s="320"/>
      <c r="B157" s="321"/>
      <c r="C157" s="321"/>
      <c r="D157" s="321"/>
      <c r="E157" s="337"/>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ht="15.75" customHeight="1" r="158">
      <c r="A158" s="320"/>
      <c r="B158" s="321"/>
      <c r="C158" s="321"/>
      <c r="D158" s="321"/>
      <c r="E158" s="337"/>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ht="15.75" customHeight="1" r="159">
      <c r="A159" s="320"/>
      <c r="B159" s="321"/>
      <c r="C159" s="321"/>
      <c r="D159" s="321"/>
      <c r="E159" s="337"/>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ht="15.75" customHeight="1" r="160">
      <c r="A160" s="320"/>
      <c r="B160" s="321"/>
      <c r="C160" s="321"/>
      <c r="D160" s="321"/>
      <c r="E160" s="337"/>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ht="15.75" customHeight="1" r="161">
      <c r="A161" s="320"/>
      <c r="B161" s="321"/>
      <c r="C161" s="321"/>
      <c r="D161" s="321"/>
      <c r="E161" s="337"/>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ht="15.75" customHeight="1" r="162">
      <c r="A162" s="320"/>
      <c r="B162" s="321"/>
      <c r="C162" s="321"/>
      <c r="D162" s="321"/>
      <c r="E162" s="337"/>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ht="15.75" customHeight="1" r="163">
      <c r="A163" s="320"/>
      <c r="B163" s="321"/>
      <c r="C163" s="321"/>
      <c r="D163" s="321"/>
      <c r="E163" s="337"/>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ht="15.75" customHeight="1" r="164">
      <c r="A164" s="320"/>
      <c r="B164" s="321"/>
      <c r="C164" s="321"/>
      <c r="D164" s="321"/>
      <c r="E164" s="337"/>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ht="15.75" customHeight="1" r="165">
      <c r="A165" s="320"/>
      <c r="B165" s="321"/>
      <c r="C165" s="321"/>
      <c r="D165" s="321"/>
      <c r="E165" s="337"/>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ht="15.75" customHeight="1" r="166">
      <c r="A166" s="320"/>
      <c r="B166" s="321"/>
      <c r="C166" s="321"/>
      <c r="D166" s="321"/>
      <c r="E166" s="337"/>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ht="15.75" customHeight="1" r="167">
      <c r="A167" s="320"/>
      <c r="B167" s="321"/>
      <c r="C167" s="321"/>
      <c r="D167" s="321"/>
      <c r="E167" s="337"/>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ht="15.75" customHeight="1" r="168">
      <c r="A168" s="320"/>
      <c r="B168" s="321"/>
      <c r="C168" s="321"/>
      <c r="D168" s="321"/>
      <c r="E168" s="337"/>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ht="15.75" customHeight="1" r="169">
      <c r="A169" s="320"/>
      <c r="B169" s="321"/>
      <c r="C169" s="321"/>
      <c r="D169" s="321"/>
      <c r="E169" s="337"/>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ht="15.75" customHeight="1" r="170">
      <c r="A170" s="320"/>
      <c r="B170" s="321"/>
      <c r="C170" s="321"/>
      <c r="D170" s="321"/>
      <c r="E170" s="337"/>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ht="15.75" customHeight="1" r="171">
      <c r="A171" s="320"/>
      <c r="B171" s="321"/>
      <c r="C171" s="321"/>
      <c r="D171" s="321"/>
      <c r="E171" s="337"/>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ht="15.75" customHeight="1" r="172">
      <c r="A172" s="320"/>
      <c r="B172" s="321"/>
      <c r="C172" s="321"/>
      <c r="D172" s="321"/>
      <c r="E172" s="337"/>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ht="15.75" customHeight="1" r="173">
      <c r="A173" s="320"/>
      <c r="B173" s="321"/>
      <c r="C173" s="321"/>
      <c r="D173" s="321"/>
      <c r="E173" s="337"/>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ht="15.75" customHeight="1" r="174">
      <c r="A174" s="320"/>
      <c r="B174" s="321"/>
      <c r="C174" s="321"/>
      <c r="D174" s="321"/>
      <c r="E174" s="337"/>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ht="15.75" customHeight="1" r="175">
      <c r="A175" s="320"/>
      <c r="B175" s="321"/>
      <c r="C175" s="321"/>
      <c r="D175" s="321"/>
      <c r="E175" s="337"/>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ht="15.75" customHeight="1" r="176">
      <c r="A176" s="320"/>
      <c r="B176" s="321"/>
      <c r="C176" s="321"/>
      <c r="D176" s="321"/>
      <c r="E176" s="337"/>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ht="15.75" customHeight="1" r="177">
      <c r="A177" s="320"/>
      <c r="B177" s="321"/>
      <c r="C177" s="321"/>
      <c r="D177" s="321"/>
      <c r="E177" s="337"/>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ht="15.75" customHeight="1" r="178">
      <c r="A178" s="320"/>
      <c r="B178" s="321"/>
      <c r="C178" s="321"/>
      <c r="D178" s="321"/>
      <c r="E178" s="337"/>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ht="15.75" customHeight="1" r="179">
      <c r="A179" s="320"/>
      <c r="B179" s="321"/>
      <c r="C179" s="321"/>
      <c r="D179" s="321"/>
      <c r="E179" s="337"/>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ht="15.75" customHeight="1" r="180">
      <c r="A180" s="320"/>
      <c r="B180" s="321"/>
      <c r="C180" s="321"/>
      <c r="D180" s="321"/>
      <c r="E180" s="337"/>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ht="15.75" customHeight="1" r="181">
      <c r="A181" s="320"/>
      <c r="B181" s="321"/>
      <c r="C181" s="321"/>
      <c r="D181" s="321"/>
      <c r="E181" s="337"/>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ht="15.75" customHeight="1" r="182">
      <c r="A182" s="320"/>
      <c r="B182" s="321"/>
      <c r="C182" s="321"/>
      <c r="D182" s="321"/>
      <c r="E182" s="337"/>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ht="15.75" customHeight="1" r="183">
      <c r="A183" s="320"/>
      <c r="B183" s="321"/>
      <c r="C183" s="321"/>
      <c r="D183" s="321"/>
      <c r="E183" s="337"/>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ht="15.75" customHeight="1" r="184">
      <c r="A184" s="320"/>
      <c r="B184" s="321"/>
      <c r="C184" s="321"/>
      <c r="D184" s="321"/>
      <c r="E184" s="337"/>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ht="15.75" customHeight="1" r="185">
      <c r="A185" s="320"/>
      <c r="B185" s="321"/>
      <c r="C185" s="321"/>
      <c r="D185" s="321"/>
      <c r="E185" s="337"/>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ht="15.75" customHeight="1" r="186">
      <c r="A186" s="320"/>
      <c r="B186" s="321"/>
      <c r="C186" s="321"/>
      <c r="D186" s="321"/>
      <c r="E186" s="337"/>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ht="15.75" customHeight="1" r="187">
      <c r="A187" s="320"/>
      <c r="B187" s="321"/>
      <c r="C187" s="321"/>
      <c r="D187" s="321"/>
      <c r="E187" s="337"/>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ht="15.75" customHeight="1" r="188">
      <c r="A188" s="320"/>
      <c r="B188" s="321"/>
      <c r="C188" s="321"/>
      <c r="D188" s="321"/>
      <c r="E188" s="337"/>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ht="15.75" customHeight="1" r="189">
      <c r="A189" s="320"/>
      <c r="B189" s="321"/>
      <c r="C189" s="321"/>
      <c r="D189" s="321"/>
      <c r="E189" s="337"/>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ht="15.75" customHeight="1" r="190">
      <c r="A190" s="320"/>
      <c r="B190" s="321"/>
      <c r="C190" s="321"/>
      <c r="D190" s="321"/>
      <c r="E190" s="337"/>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ht="15.75" customHeight="1" r="191">
      <c r="A191" s="320"/>
      <c r="B191" s="321"/>
      <c r="C191" s="321"/>
      <c r="D191" s="321"/>
      <c r="E191" s="337"/>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ht="15.75" customHeight="1" r="192">
      <c r="A192" s="320"/>
      <c r="B192" s="321"/>
      <c r="C192" s="321"/>
      <c r="D192" s="321"/>
      <c r="E192" s="337"/>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ht="15.75" customHeight="1" r="193">
      <c r="A193" s="320"/>
      <c r="B193" s="321"/>
      <c r="C193" s="321"/>
      <c r="D193" s="321"/>
      <c r="E193" s="337"/>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ht="15.75" customHeight="1" r="194">
      <c r="A194" s="320"/>
      <c r="B194" s="321"/>
      <c r="C194" s="321"/>
      <c r="D194" s="321"/>
      <c r="E194" s="337"/>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ht="15.75" customHeight="1" r="195">
      <c r="A195" s="320"/>
      <c r="B195" s="321"/>
      <c r="C195" s="321"/>
      <c r="D195" s="321"/>
      <c r="E195" s="337"/>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ht="15.75" customHeight="1" r="196">
      <c r="A196" s="320"/>
      <c r="B196" s="321"/>
      <c r="C196" s="321"/>
      <c r="D196" s="321"/>
      <c r="E196" s="337"/>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ht="15.75" customHeight="1" r="197">
      <c r="A197" s="320"/>
      <c r="B197" s="321"/>
      <c r="C197" s="321"/>
      <c r="D197" s="321"/>
      <c r="E197" s="337"/>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ht="15.75" customHeight="1" r="198">
      <c r="A198" s="320"/>
      <c r="B198" s="321"/>
      <c r="C198" s="321"/>
      <c r="D198" s="321"/>
      <c r="E198" s="337"/>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ht="15.75" customHeight="1" r="199">
      <c r="A199" s="320"/>
      <c r="B199" s="321"/>
      <c r="C199" s="321"/>
      <c r="D199" s="321"/>
      <c r="E199" s="337"/>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ht="15.75" customHeight="1" r="200">
      <c r="A200" s="320"/>
      <c r="B200" s="321"/>
      <c r="C200" s="321"/>
      <c r="D200" s="321"/>
      <c r="E200" s="337"/>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ht="15.75" customHeight="1" r="201">
      <c r="A201" s="320"/>
      <c r="B201" s="321"/>
      <c r="C201" s="321"/>
      <c r="D201" s="321"/>
      <c r="E201" s="337"/>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ht="15.75" customHeight="1" r="202">
      <c r="A202" s="320"/>
      <c r="B202" s="321"/>
      <c r="C202" s="321"/>
      <c r="D202" s="321"/>
      <c r="E202" s="337"/>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ht="15.75" customHeight="1" r="203">
      <c r="A203" s="320"/>
      <c r="B203" s="321"/>
      <c r="C203" s="321"/>
      <c r="D203" s="321"/>
      <c r="E203" s="337"/>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ht="15.75" customHeight="1" r="204">
      <c r="A204" s="320"/>
      <c r="B204" s="321"/>
      <c r="C204" s="321"/>
      <c r="D204" s="321"/>
      <c r="E204" s="337"/>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ht="15.75" customHeight="1" r="205">
      <c r="A205" s="320"/>
      <c r="B205" s="321"/>
      <c r="C205" s="321"/>
      <c r="D205" s="321"/>
      <c r="E205" s="337"/>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ht="15.75" customHeight="1" r="206">
      <c r="A206" s="320"/>
      <c r="B206" s="321"/>
      <c r="C206" s="321"/>
      <c r="D206" s="321"/>
      <c r="E206" s="337"/>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ht="15.75" customHeight="1" r="207">
      <c r="A207" s="320"/>
      <c r="B207" s="321"/>
      <c r="C207" s="321"/>
      <c r="D207" s="321"/>
      <c r="E207" s="337"/>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ht="15.75" customHeight="1" r="208">
      <c r="A208" s="320"/>
      <c r="B208" s="321"/>
      <c r="C208" s="321"/>
      <c r="D208" s="321"/>
      <c r="E208" s="337"/>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ht="15.75" customHeight="1" r="209">
      <c r="A209" s="320"/>
      <c r="B209" s="321"/>
      <c r="C209" s="321"/>
      <c r="D209" s="321"/>
      <c r="E209" s="337"/>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ht="15.75" customHeight="1" r="210">
      <c r="A210" s="320"/>
      <c r="B210" s="321"/>
      <c r="C210" s="321"/>
      <c r="D210" s="321"/>
      <c r="E210" s="337"/>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ht="15.75" customHeight="1" r="211">
      <c r="A211" s="320"/>
      <c r="B211" s="321"/>
      <c r="C211" s="321"/>
      <c r="D211" s="321"/>
      <c r="E211" s="337"/>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ht="15.75" customHeight="1" r="212">
      <c r="A212" s="320"/>
      <c r="B212" s="321"/>
      <c r="C212" s="321"/>
      <c r="D212" s="321"/>
      <c r="E212" s="337"/>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ht="15.75" customHeight="1" r="213">
      <c r="A213" s="320"/>
      <c r="B213" s="321"/>
      <c r="C213" s="321"/>
      <c r="D213" s="321"/>
      <c r="E213" s="337"/>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ht="15.75" customHeight="1" r="214">
      <c r="A214" s="320"/>
      <c r="B214" s="321"/>
      <c r="C214" s="321"/>
      <c r="D214" s="321"/>
      <c r="E214" s="337"/>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ht="15.75" customHeight="1" r="215">
      <c r="A215" s="320"/>
      <c r="B215" s="321"/>
      <c r="C215" s="321"/>
      <c r="D215" s="321"/>
      <c r="E215" s="337"/>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ht="15.75" customHeight="1" r="216">
      <c r="A216" s="320"/>
      <c r="B216" s="321"/>
      <c r="C216" s="321"/>
      <c r="D216" s="321"/>
      <c r="E216" s="337"/>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ht="15.75" customHeight="1" r="217">
      <c r="A217" s="320"/>
      <c r="B217" s="321"/>
      <c r="C217" s="321"/>
      <c r="D217" s="321"/>
      <c r="E217" s="337"/>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ht="15.75" customHeight="1" r="218">
      <c r="A218" s="320"/>
      <c r="B218" s="321"/>
      <c r="C218" s="321"/>
      <c r="D218" s="321"/>
      <c r="E218" s="337"/>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ht="15.75" customHeight="1" r="219">
      <c r="A219" s="320"/>
      <c r="B219" s="321"/>
      <c r="C219" s="321"/>
      <c r="D219" s="321"/>
      <c r="E219" s="337"/>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ht="15.75" customHeight="1" r="220">
      <c r="A220" s="320"/>
      <c r="B220" s="321"/>
      <c r="C220" s="321"/>
      <c r="D220" s="321"/>
      <c r="E220" s="337"/>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ht="15.75" customHeight="1" r="221">
      <c r="A221" s="320"/>
      <c r="B221" s="321"/>
      <c r="C221" s="321"/>
      <c r="D221" s="321"/>
      <c r="E221" s="337"/>
      <c r="F221" s="110"/>
      <c r="G221" s="110"/>
      <c r="H221" s="110"/>
      <c r="I221" s="110"/>
      <c r="J221" s="110"/>
      <c r="K221" s="110"/>
      <c r="L221" s="110"/>
      <c r="M221" s="110"/>
      <c r="N221" s="110"/>
      <c r="O221" s="110"/>
      <c r="P221" s="110"/>
      <c r="Q221" s="110"/>
      <c r="R221" s="110"/>
      <c r="S221" s="110"/>
      <c r="T221" s="110"/>
      <c r="U221" s="110"/>
      <c r="V221" s="110"/>
      <c r="W221" s="110"/>
      <c r="X221" s="110"/>
      <c r="Y221" s="110"/>
      <c r="Z221" s="110"/>
    </row>
    <row ht="15.75" customHeight="1" r="222">
      <c r="A222" s="320"/>
      <c r="B222" s="321"/>
      <c r="C222" s="321"/>
      <c r="D222" s="321"/>
      <c r="E222" s="337"/>
      <c r="F222" s="110"/>
      <c r="G222" s="110"/>
      <c r="H222" s="110"/>
      <c r="I222" s="110"/>
      <c r="J222" s="110"/>
      <c r="K222" s="110"/>
      <c r="L222" s="110"/>
      <c r="M222" s="110"/>
      <c r="N222" s="110"/>
      <c r="O222" s="110"/>
      <c r="P222" s="110"/>
      <c r="Q222" s="110"/>
      <c r="R222" s="110"/>
      <c r="S222" s="110"/>
      <c r="T222" s="110"/>
      <c r="U222" s="110"/>
      <c r="V222" s="110"/>
      <c r="W222" s="110"/>
      <c r="X222" s="110"/>
      <c r="Y222" s="110"/>
      <c r="Z222" s="110"/>
    </row>
    <row ht="15.75" customHeight="1" r="223">
      <c r="A223" s="320"/>
      <c r="B223" s="321"/>
      <c r="C223" s="321"/>
      <c r="D223" s="321"/>
      <c r="E223" s="337"/>
      <c r="F223" s="110"/>
      <c r="G223" s="110"/>
      <c r="H223" s="110"/>
      <c r="I223" s="110"/>
      <c r="J223" s="110"/>
      <c r="K223" s="110"/>
      <c r="L223" s="110"/>
      <c r="M223" s="110"/>
      <c r="N223" s="110"/>
      <c r="O223" s="110"/>
      <c r="P223" s="110"/>
      <c r="Q223" s="110"/>
      <c r="R223" s="110"/>
      <c r="S223" s="110"/>
      <c r="T223" s="110"/>
      <c r="U223" s="110"/>
      <c r="V223" s="110"/>
      <c r="W223" s="110"/>
      <c r="X223" s="110"/>
      <c r="Y223" s="110"/>
      <c r="Z223" s="110"/>
    </row>
    <row ht="15.75" customHeight="1" r="224">
      <c r="A224" s="320"/>
      <c r="B224" s="321"/>
      <c r="C224" s="321"/>
      <c r="D224" s="321"/>
      <c r="E224" s="337"/>
      <c r="F224" s="110"/>
      <c r="G224" s="110"/>
      <c r="H224" s="110"/>
      <c r="I224" s="110"/>
      <c r="J224" s="110"/>
      <c r="K224" s="110"/>
      <c r="L224" s="110"/>
      <c r="M224" s="110"/>
      <c r="N224" s="110"/>
      <c r="O224" s="110"/>
      <c r="P224" s="110"/>
      <c r="Q224" s="110"/>
      <c r="R224" s="110"/>
      <c r="S224" s="110"/>
      <c r="T224" s="110"/>
      <c r="U224" s="110"/>
      <c r="V224" s="110"/>
      <c r="W224" s="110"/>
      <c r="X224" s="110"/>
      <c r="Y224" s="110"/>
      <c r="Z224" s="110"/>
    </row>
    <row ht="15.75" customHeight="1" r="225">
      <c r="A225" s="320"/>
      <c r="B225" s="321"/>
      <c r="C225" s="321"/>
      <c r="D225" s="321"/>
      <c r="E225" s="337"/>
      <c r="F225" s="110"/>
      <c r="G225" s="110"/>
      <c r="H225" s="110"/>
      <c r="I225" s="110"/>
      <c r="J225" s="110"/>
      <c r="K225" s="110"/>
      <c r="L225" s="110"/>
      <c r="M225" s="110"/>
      <c r="N225" s="110"/>
      <c r="O225" s="110"/>
      <c r="P225" s="110"/>
      <c r="Q225" s="110"/>
      <c r="R225" s="110"/>
      <c r="S225" s="110"/>
      <c r="T225" s="110"/>
      <c r="U225" s="110"/>
      <c r="V225" s="110"/>
      <c r="W225" s="110"/>
      <c r="X225" s="110"/>
      <c r="Y225" s="110"/>
      <c r="Z225" s="110"/>
    </row>
    <row ht="15.75" customHeight="1" r="226"/>
    <row ht="15.75" customHeight="1" r="227"/>
    <row ht="15.75" customHeight="1" r="228"/>
    <row ht="15.75" customHeight="1" r="229"/>
    <row ht="15.75" customHeight="1" r="230"/>
    <row ht="15.75" customHeight="1" r="231"/>
    <row ht="15.75" customHeight="1" r="232"/>
    <row ht="15.75" customHeight="1" r="233"/>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sheetData>
  <mergeCells count="43">
    <mergeCell ref="K3:K6"/>
    <mergeCell ref="M3:M6"/>
    <mergeCell ref="E3:E6"/>
    <mergeCell ref="J3:J6"/>
    <mergeCell ref="A3:A6"/>
    <mergeCell ref="F3:F6"/>
    <mergeCell ref="G3:G6"/>
    <mergeCell ref="H3:H6"/>
    <mergeCell ref="I3:I6"/>
    <mergeCell ref="L3:L5"/>
    <mergeCell ref="K7:K9"/>
    <mergeCell ref="L7:L9"/>
    <mergeCell ref="J7:J9"/>
    <mergeCell ref="E7:E9"/>
    <mergeCell ref="M7:M9"/>
    <mergeCell ref="G7:G9"/>
    <mergeCell ref="A7:A9"/>
    <mergeCell ref="F7:F9"/>
    <mergeCell ref="H7:H9"/>
    <mergeCell ref="I7:I9"/>
    <mergeCell ref="A10:A12"/>
    <mergeCell ref="M10:M12"/>
    <mergeCell ref="E10:E12"/>
    <mergeCell ref="K10:K12"/>
    <mergeCell ref="L10:L12"/>
    <mergeCell ref="J10:J12"/>
    <mergeCell ref="F10:F12"/>
    <mergeCell ref="G10:G12"/>
    <mergeCell ref="H10:H12"/>
    <mergeCell ref="I10:I12"/>
    <mergeCell ref="I13:I15"/>
    <mergeCell ref="K13:K15"/>
    <mergeCell ref="L13:L15"/>
    <mergeCell ref="M13:M15"/>
    <mergeCell ref="A13:A15"/>
    <mergeCell ref="E13:E15"/>
    <mergeCell ref="F13:F15"/>
    <mergeCell ref="G13:G15"/>
    <mergeCell ref="H13:H15"/>
    <mergeCell ref="A18:B18"/>
    <mergeCell ref="J18:M18"/>
    <mergeCell ref="J19:M19"/>
    <mergeCell ref="A19:B19"/>
  </mergeCells>
  <conditionalFormatting sqref="E3:E5">
    <cfRule type="cellIs" priority="1" dxfId="78" operator="equal" stopIfTrue="1">
      <formula>"C"</formula>
    </cfRule>
  </conditionalFormatting>
  <conditionalFormatting sqref="E3:E5">
    <cfRule type="cellIs" priority="2" dxfId="79" operator="equal" stopIfTrue="1">
      <formula>"B"</formula>
    </cfRule>
  </conditionalFormatting>
  <conditionalFormatting sqref="E3:E5">
    <cfRule type="cellIs" priority="3" dxfId="80" operator="equal" stopIfTrue="1">
      <formula>"D"</formula>
    </cfRule>
  </conditionalFormatting>
  <conditionalFormatting sqref="F3:H6 I3:I5">
    <cfRule type="cellIs" priority="4" dxfId="81" operator="equal" stopIfTrue="1">
      <formula>"A"</formula>
    </cfRule>
  </conditionalFormatting>
  <conditionalFormatting sqref="F3:H6 I3:I5">
    <cfRule type="cellIs" priority="5" dxfId="82" operator="equal" stopIfTrue="1">
      <formula>"B"</formula>
    </cfRule>
  </conditionalFormatting>
  <conditionalFormatting sqref="F3:H6 I3:I5">
    <cfRule type="cellIs" priority="6" dxfId="83" operator="equal" stopIfTrue="1">
      <formula>"A"</formula>
    </cfRule>
  </conditionalFormatting>
  <conditionalFormatting sqref="F3:H6 I3:I5">
    <cfRule type="cellIs" priority="7" dxfId="84" operator="equal" stopIfTrue="1">
      <formula>"D"</formula>
    </cfRule>
  </conditionalFormatting>
  <conditionalFormatting sqref="F3:H6 I3:I5">
    <cfRule type="cellIs" priority="8" dxfId="85" operator="equal" stopIfTrue="1">
      <formula>"C"</formula>
    </cfRule>
  </conditionalFormatting>
  <conditionalFormatting sqref="F3:H6 I3:I5">
    <cfRule type="cellIs" priority="9" dxfId="86" operator="equal" stopIfTrue="1">
      <formula>"B"</formula>
    </cfRule>
  </conditionalFormatting>
  <conditionalFormatting sqref="F7:I7">
    <cfRule type="cellIs" priority="10" dxfId="87" operator="equal" stopIfTrue="1">
      <formula>"A"</formula>
    </cfRule>
  </conditionalFormatting>
  <conditionalFormatting sqref="F7:I7">
    <cfRule type="cellIs" priority="11" dxfId="88" operator="equal" stopIfTrue="1">
      <formula>"B"</formula>
    </cfRule>
  </conditionalFormatting>
  <conditionalFormatting sqref="F7:I7">
    <cfRule type="cellIs" priority="12" dxfId="89" operator="equal" stopIfTrue="1">
      <formula>"A"</formula>
    </cfRule>
  </conditionalFormatting>
  <conditionalFormatting sqref="F7:I7">
    <cfRule type="cellIs" priority="13" dxfId="90" operator="equal" stopIfTrue="1">
      <formula>"D"</formula>
    </cfRule>
  </conditionalFormatting>
  <conditionalFormatting sqref="F7:I7">
    <cfRule type="cellIs" priority="14" dxfId="91" operator="equal" stopIfTrue="1">
      <formula>"C"</formula>
    </cfRule>
  </conditionalFormatting>
  <conditionalFormatting sqref="F7:I7">
    <cfRule type="cellIs" priority="15" dxfId="92" operator="equal" stopIfTrue="1">
      <formula>"B"</formula>
    </cfRule>
  </conditionalFormatting>
  <conditionalFormatting sqref="F10:I10">
    <cfRule type="cellIs" priority="16" dxfId="93" operator="equal" stopIfTrue="1">
      <formula>"A"</formula>
    </cfRule>
  </conditionalFormatting>
  <conditionalFormatting sqref="F10:I10">
    <cfRule type="cellIs" priority="17" dxfId="94" operator="equal" stopIfTrue="1">
      <formula>"B"</formula>
    </cfRule>
  </conditionalFormatting>
  <conditionalFormatting sqref="F10:I10">
    <cfRule type="cellIs" priority="18" dxfId="95" operator="equal" stopIfTrue="1">
      <formula>"A"</formula>
    </cfRule>
  </conditionalFormatting>
  <conditionalFormatting sqref="F10:I10">
    <cfRule type="cellIs" priority="19" dxfId="96" operator="equal" stopIfTrue="1">
      <formula>"D"</formula>
    </cfRule>
  </conditionalFormatting>
  <conditionalFormatting sqref="F10:I10">
    <cfRule type="cellIs" priority="20" dxfId="97" operator="equal" stopIfTrue="1">
      <formula>"C"</formula>
    </cfRule>
  </conditionalFormatting>
  <conditionalFormatting sqref="F10:I10">
    <cfRule type="cellIs" priority="21" dxfId="98" operator="equal" stopIfTrue="1">
      <formula>"B"</formula>
    </cfRule>
  </conditionalFormatting>
  <conditionalFormatting sqref="F13:I13">
    <cfRule type="cellIs" priority="22" dxfId="99" operator="equal" stopIfTrue="1">
      <formula>"A"</formula>
    </cfRule>
  </conditionalFormatting>
  <conditionalFormatting sqref="F13:I13">
    <cfRule type="cellIs" priority="23" dxfId="100" operator="equal" stopIfTrue="1">
      <formula>"B"</formula>
    </cfRule>
  </conditionalFormatting>
  <conditionalFormatting sqref="F13:I13">
    <cfRule type="cellIs" priority="24" dxfId="101" operator="equal" stopIfTrue="1">
      <formula>"A"</formula>
    </cfRule>
  </conditionalFormatting>
  <conditionalFormatting sqref="F13:I13">
    <cfRule type="cellIs" priority="25" dxfId="102" operator="equal" stopIfTrue="1">
      <formula>"D"</formula>
    </cfRule>
  </conditionalFormatting>
  <conditionalFormatting sqref="F13:I13">
    <cfRule type="cellIs" priority="26" dxfId="103" operator="equal" stopIfTrue="1">
      <formula>"C"</formula>
    </cfRule>
  </conditionalFormatting>
  <conditionalFormatting sqref="F13:I13">
    <cfRule type="cellIs" priority="27" dxfId="104" operator="equal" stopIfTrue="1">
      <formula>"B"</formula>
    </cfRule>
  </conditionalFormatting>
  <hyperlinks>
    <hyperlink r:id="rId1" location="mesures?preview=poi.5cc6c20640bb4e84413ee0a4" ref="A3"/>
    <hyperlink r:id="rId1" location="mesures?preview=poi.5cc6c15540bb4e33413ee0a6" ref="A7"/>
    <hyperlink r:id="rId1" location="mesures?preview=poi.5cc6c0ef40bb4ee7403ee0b1" ref="A10"/>
    <hyperlink r:id="rId1" location="mesures?preview=poi.5cc6c0bd40bb4ec8403ee0c5" ref="A13"/>
    <hyperlink r:id="rId1" location="mesures?preview=poi.5cc6bee540bb4e49403ee0ae" ref="A26"/>
    <hyperlink r:id="rId1" location="mesures?preview=poi.5cc6bee540bb4e49403ee0ae" ref="A27"/>
    <hyperlink r:id="rId1" location="mesures?preview=poi.5cc6bee540bb4e49403ee0ae" ref="A28"/>
    <hyperlink r:id="rId1" location="mesures?preview=poi.5cc6bee540bb4e49403ee0ae" ref="A29"/>
    <hyperlink r:id="rId1" location="mesures?preview=poi.5cc6bee540bb4e49403ee0ae" ref="A30"/>
  </hyperlinks>
  <printOptions headings="0" gridLines="1" gridLinesSet="1"/>
  <pageMargins left="0.69999999999999996" right="0.69999999999999996" top="0.75" bottom="0.75" header="0.5" footer="0.5"/>
  <pageSetup paperSize="9" orientation="landscape"/>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workbookViewId="0" zoomScale="70">
      <pane state="frozen" topLeftCell="B3" xSplit="1" ySplit="2"/>
      <selection activeCell="L11" activeCellId="0" sqref="L11"/>
    </sheetView>
  </sheetViews>
  <sheetFormatPr baseColWidth="10" customHeight="1" defaultColWidth="14.44140625" defaultRowHeight="15"/>
  <cols>
    <col customWidth="1" min="1" max="1" width="44.109375"/>
    <col customWidth="1" min="2" max="2" style="39" width="24.33203125"/>
    <col customWidth="1" min="3" max="5" width="35.6640625"/>
    <col customWidth="1" min="6" max="6" width="22.88671875"/>
    <col customWidth="1" min="7" max="10" width="17"/>
    <col customWidth="1" min="11" max="14" width="30.5546875"/>
    <col customWidth="1" min="15" max="27" width="10.88671875"/>
  </cols>
  <sheetData>
    <row ht="95.099999999999994" customHeight="1" r="1">
      <c r="A1" s="391"/>
      <c r="B1" s="392" t="s">
        <v>291</v>
      </c>
      <c r="C1" s="392"/>
      <c r="D1" s="392"/>
      <c r="E1" s="392"/>
      <c r="F1" s="263"/>
      <c r="G1" s="263"/>
      <c r="H1" s="263"/>
      <c r="I1" s="263"/>
      <c r="J1" s="263"/>
      <c r="K1" s="263"/>
      <c r="L1" s="263"/>
      <c r="M1" s="263"/>
      <c r="N1" s="263"/>
      <c r="O1" s="110"/>
      <c r="P1" s="110"/>
      <c r="Q1" s="110"/>
      <c r="R1" s="110"/>
      <c r="S1" s="110"/>
      <c r="T1" s="110"/>
      <c r="U1" s="110"/>
      <c r="V1" s="110"/>
      <c r="W1" s="110"/>
      <c r="X1" s="110"/>
      <c r="Y1" s="110"/>
      <c r="Z1" s="110"/>
      <c r="AA1" s="110"/>
    </row>
    <row customFormat="1" ht="120" customHeight="1" r="2" s="393">
      <c r="A2" s="394" t="s">
        <v>35</v>
      </c>
      <c r="B2" s="395" t="s">
        <v>79</v>
      </c>
      <c r="C2" s="340"/>
      <c r="D2" s="159"/>
      <c r="E2" s="159"/>
      <c r="F2" s="47" t="s">
        <v>38</v>
      </c>
      <c r="G2" s="342" t="s">
        <v>39</v>
      </c>
      <c r="H2" s="50" t="s">
        <v>40</v>
      </c>
      <c r="I2" s="50" t="s">
        <v>41</v>
      </c>
      <c r="J2" s="50" t="s">
        <v>42</v>
      </c>
      <c r="K2" s="342" t="s">
        <v>43</v>
      </c>
      <c r="L2" s="343" t="s">
        <v>44</v>
      </c>
      <c r="M2" s="342" t="s">
        <v>45</v>
      </c>
      <c r="N2" s="344" t="s">
        <v>46</v>
      </c>
      <c r="O2" s="345"/>
      <c r="P2" s="345"/>
      <c r="Q2" s="345"/>
      <c r="R2" s="345"/>
      <c r="S2" s="345"/>
      <c r="T2" s="345"/>
      <c r="U2" s="345"/>
      <c r="V2" s="345"/>
      <c r="W2" s="345"/>
      <c r="X2" s="345"/>
      <c r="Y2" s="345"/>
      <c r="Z2" s="345"/>
      <c r="AA2" s="345"/>
    </row>
    <row ht="192" customHeight="1" r="3">
      <c r="A3" s="54" t="s">
        <v>292</v>
      </c>
      <c r="B3" s="186"/>
      <c r="C3" s="187" t="s">
        <v>293</v>
      </c>
      <c r="D3" s="188" t="s">
        <v>294</v>
      </c>
      <c r="E3" s="85" t="s">
        <v>295</v>
      </c>
      <c r="F3" s="189" t="s">
        <v>296</v>
      </c>
      <c r="G3" s="247" t="s">
        <v>271</v>
      </c>
      <c r="H3" s="248"/>
      <c r="I3" s="249"/>
      <c r="J3" s="249"/>
      <c r="K3" s="292" t="s">
        <v>297</v>
      </c>
      <c r="L3" s="194"/>
      <c r="M3" s="194"/>
      <c r="N3" s="196"/>
      <c r="O3" s="110"/>
      <c r="P3" s="110"/>
      <c r="Q3" s="110"/>
      <c r="R3" s="110"/>
      <c r="S3" s="110"/>
      <c r="T3" s="110"/>
      <c r="U3" s="110"/>
      <c r="V3" s="110"/>
      <c r="W3" s="110"/>
      <c r="X3" s="110"/>
      <c r="Y3" s="110"/>
      <c r="Z3" s="110"/>
      <c r="AA3" s="110"/>
    </row>
    <row ht="142.5" customHeight="1" r="4">
      <c r="A4" s="65"/>
      <c r="B4" s="66"/>
      <c r="C4" s="396" t="s">
        <v>298</v>
      </c>
      <c r="D4" s="295"/>
      <c r="E4" s="296" t="s">
        <v>299</v>
      </c>
      <c r="F4" s="200"/>
      <c r="G4" s="312"/>
      <c r="H4" s="116"/>
      <c r="I4" s="116"/>
      <c r="J4" s="116"/>
      <c r="K4" s="299"/>
      <c r="L4" s="116"/>
      <c r="M4" s="116"/>
      <c r="N4" s="117"/>
      <c r="O4" s="110"/>
      <c r="P4" s="110"/>
      <c r="Q4" s="110"/>
      <c r="R4" s="110"/>
      <c r="S4" s="110"/>
      <c r="T4" s="110"/>
      <c r="U4" s="110"/>
      <c r="V4" s="110"/>
      <c r="W4" s="110"/>
      <c r="X4" s="110"/>
      <c r="Y4" s="110"/>
      <c r="Z4" s="110"/>
      <c r="AA4" s="110"/>
    </row>
    <row ht="81" customHeight="1" r="5">
      <c r="A5" s="71"/>
      <c r="B5" s="72"/>
      <c r="C5" s="206" t="s">
        <v>300</v>
      </c>
      <c r="D5" s="207"/>
      <c r="E5" s="120"/>
      <c r="F5" s="208"/>
      <c r="G5" s="253"/>
      <c r="H5" s="126"/>
      <c r="I5" s="126"/>
      <c r="J5" s="126"/>
      <c r="K5" s="303"/>
      <c r="L5" s="126"/>
      <c r="M5" s="126"/>
      <c r="N5" s="128"/>
      <c r="O5" s="110"/>
      <c r="P5" s="110"/>
      <c r="Q5" s="110"/>
      <c r="R5" s="110"/>
      <c r="S5" s="110"/>
      <c r="T5" s="110"/>
      <c r="U5" s="110"/>
      <c r="V5" s="110"/>
      <c r="W5" s="110"/>
      <c r="X5" s="110"/>
      <c r="Y5" s="110"/>
      <c r="Z5" s="110"/>
      <c r="AA5" s="110"/>
    </row>
    <row ht="105.59999999999999" customHeight="1" r="6">
      <c r="A6" s="161" t="s">
        <v>301</v>
      </c>
      <c r="B6" s="397"/>
      <c r="C6" s="176" t="s">
        <v>302</v>
      </c>
      <c r="D6" s="177" t="s">
        <v>303</v>
      </c>
      <c r="E6" s="73" t="s">
        <v>304</v>
      </c>
      <c r="F6" s="398"/>
      <c r="G6" s="286" t="s">
        <v>271</v>
      </c>
      <c r="H6" s="76"/>
      <c r="I6" s="76"/>
      <c r="J6" s="76"/>
      <c r="K6" s="399" t="s">
        <v>305</v>
      </c>
      <c r="L6" s="127"/>
      <c r="M6" s="127"/>
      <c r="N6" s="219"/>
    </row>
    <row ht="81" customHeight="1" r="7">
      <c r="A7" s="161" t="s">
        <v>306</v>
      </c>
      <c r="B7" s="397"/>
      <c r="C7" s="176" t="s">
        <v>307</v>
      </c>
      <c r="D7" s="177"/>
      <c r="E7" s="73" t="s">
        <v>308</v>
      </c>
      <c r="F7" s="398"/>
      <c r="G7" s="286" t="s">
        <v>271</v>
      </c>
      <c r="H7" s="76"/>
      <c r="I7" s="76"/>
      <c r="J7" s="76"/>
      <c r="K7" s="399" t="s">
        <v>309</v>
      </c>
      <c r="L7" s="127"/>
      <c r="M7" s="127"/>
      <c r="N7" s="219"/>
    </row>
    <row ht="81" customHeight="1" r="8">
      <c r="A8" s="161" t="s">
        <v>310</v>
      </c>
      <c r="B8" s="397"/>
      <c r="C8" s="176" t="s">
        <v>311</v>
      </c>
      <c r="D8" s="177"/>
      <c r="E8" s="73" t="s">
        <v>312</v>
      </c>
      <c r="F8" s="398"/>
      <c r="G8" s="286" t="s">
        <v>53</v>
      </c>
      <c r="H8" s="76"/>
      <c r="I8" s="76"/>
      <c r="J8" s="76"/>
      <c r="K8" s="399" t="s">
        <v>313</v>
      </c>
      <c r="L8" s="127"/>
      <c r="M8" s="127"/>
      <c r="N8" s="219"/>
    </row>
    <row ht="81" customHeight="1" r="9">
      <c r="A9" s="161" t="s">
        <v>314</v>
      </c>
      <c r="B9" s="397"/>
      <c r="C9" s="176" t="s">
        <v>315</v>
      </c>
      <c r="D9" s="177" t="s">
        <v>316</v>
      </c>
      <c r="E9" s="73" t="s">
        <v>317</v>
      </c>
      <c r="F9" s="398"/>
      <c r="G9" s="286" t="s">
        <v>53</v>
      </c>
      <c r="H9" s="76"/>
      <c r="I9" s="76"/>
      <c r="J9" s="76"/>
      <c r="K9" s="399" t="s">
        <v>129</v>
      </c>
      <c r="L9" s="127"/>
      <c r="M9" s="127"/>
      <c r="N9" s="219"/>
    </row>
    <row ht="243.44999999999999" customHeight="1" r="10">
      <c r="A10" s="100" t="s">
        <v>318</v>
      </c>
      <c r="B10" s="162" t="s">
        <v>319</v>
      </c>
      <c r="C10" s="183"/>
      <c r="D10" s="177"/>
      <c r="E10" s="73" t="s">
        <v>320</v>
      </c>
      <c r="F10" s="178"/>
      <c r="G10" s="400" t="s">
        <v>51</v>
      </c>
      <c r="H10" s="76"/>
      <c r="I10" s="80"/>
      <c r="J10" s="80"/>
      <c r="K10" s="401" t="s">
        <v>321</v>
      </c>
      <c r="L10" s="402"/>
      <c r="M10" s="403"/>
      <c r="N10" s="172"/>
      <c r="O10" s="110"/>
      <c r="P10" s="110"/>
      <c r="Q10" s="110"/>
      <c r="R10" s="110"/>
      <c r="S10" s="110"/>
      <c r="T10" s="110"/>
      <c r="U10" s="110"/>
      <c r="V10" s="110"/>
      <c r="W10" s="110"/>
      <c r="X10" s="110"/>
      <c r="Y10" s="110"/>
      <c r="Z10" s="110"/>
      <c r="AA10" s="110"/>
    </row>
    <row ht="267.60000000000002" customHeight="1" r="11">
      <c r="A11" s="161" t="s">
        <v>322</v>
      </c>
      <c r="B11" s="397"/>
      <c r="C11" s="316" t="s">
        <v>323</v>
      </c>
      <c r="D11" s="177" t="s">
        <v>324</v>
      </c>
      <c r="E11" s="73" t="s">
        <v>325</v>
      </c>
      <c r="F11" s="398"/>
      <c r="G11" s="404" t="s">
        <v>53</v>
      </c>
      <c r="H11" s="76"/>
      <c r="I11" s="76"/>
      <c r="J11" s="76"/>
      <c r="K11" s="405" t="s">
        <v>326</v>
      </c>
      <c r="L11" s="127"/>
      <c r="M11" s="212"/>
      <c r="N11" s="219"/>
      <c r="O11" s="110"/>
      <c r="P11" s="110"/>
      <c r="Q11" s="110"/>
      <c r="R11" s="110"/>
      <c r="S11" s="110"/>
      <c r="T11" s="110"/>
      <c r="U11" s="110"/>
      <c r="V11" s="110"/>
      <c r="W11" s="110"/>
      <c r="X11" s="110"/>
      <c r="Y11" s="110"/>
      <c r="Z11" s="110"/>
      <c r="AA11" s="110"/>
    </row>
    <row ht="15.75" customHeight="1" r="12">
      <c r="A12" s="320"/>
      <c r="B12" s="321"/>
      <c r="C12" s="321"/>
      <c r="D12" s="321"/>
      <c r="E12" s="321"/>
      <c r="F12" s="110"/>
      <c r="G12" s="110"/>
      <c r="H12" s="110"/>
      <c r="I12" s="110"/>
      <c r="J12" s="110"/>
      <c r="K12" s="110"/>
      <c r="L12" s="110"/>
      <c r="M12" s="110"/>
      <c r="N12" s="110"/>
      <c r="O12" s="110"/>
      <c r="P12" s="110"/>
      <c r="Q12" s="110"/>
      <c r="R12" s="110"/>
      <c r="S12" s="110"/>
      <c r="T12" s="110"/>
      <c r="U12" s="110"/>
      <c r="V12" s="110"/>
      <c r="W12" s="110"/>
      <c r="X12" s="110"/>
      <c r="Y12" s="110"/>
      <c r="Z12" s="110"/>
      <c r="AA12" s="110"/>
    </row>
    <row ht="15.75" customHeight="1" hidden="1" r="13">
      <c r="A13" s="320"/>
      <c r="B13" s="321"/>
      <c r="C13" s="321"/>
      <c r="D13" s="321"/>
      <c r="E13" s="321"/>
      <c r="F13" s="110"/>
      <c r="G13" s="110"/>
      <c r="H13" s="110"/>
      <c r="I13" s="110"/>
      <c r="J13" s="110"/>
      <c r="K13" s="110"/>
      <c r="L13" s="110"/>
      <c r="M13" s="110"/>
      <c r="N13" s="110"/>
      <c r="O13" s="110"/>
      <c r="P13" s="110"/>
      <c r="Q13" s="110"/>
      <c r="R13" s="110"/>
      <c r="S13" s="110"/>
      <c r="T13" s="110"/>
      <c r="U13" s="110"/>
      <c r="V13" s="110"/>
      <c r="W13" s="110"/>
      <c r="X13" s="110"/>
      <c r="Y13" s="110"/>
      <c r="Z13" s="110"/>
      <c r="AA13" s="110"/>
    </row>
    <row ht="12" customHeight="1" hidden="1" r="14">
      <c r="A14" s="135"/>
      <c r="B14" s="119"/>
      <c r="C14" s="119"/>
      <c r="D14" s="130"/>
      <c r="E14" s="321"/>
      <c r="F14" s="110"/>
      <c r="G14" s="326" t="str">
        <f>IF(G21&gt;3.4,"A",IF(G21&gt;2.4,"B",IF(G21&gt;1.4,"C",IF(G21&gt;0.4,"D","E"))))</f>
        <v>C</v>
      </c>
      <c r="H14" s="326" t="e">
        <f>IF(H21&gt;3.4,"A",IF(H21&gt;2.4,"B",IF(H21&gt;1.4,"C",IF(H21&gt;0.4,"D","E"))))</f>
        <v>#DIV/0!</v>
      </c>
      <c r="I14" s="326" t="e">
        <f>IF(I21&gt;3.4,"A",IF(I21&gt;2.4,"B",IF(I21&gt;1.4,"C",IF(I21&gt;0.4,"D","E"))))</f>
        <v>#DIV/0!</v>
      </c>
      <c r="J14" s="326" t="e">
        <f>IF(J21&gt;3.4,"A",IF(J21&gt;2.4,"B",IF(J21&gt;1.4,"C",IF(J21&gt;0.4,"D","E"))))</f>
        <v>#DIV/0!</v>
      </c>
      <c r="K14" s="146"/>
      <c r="L14" s="119"/>
      <c r="M14" s="119"/>
      <c r="N14" s="119"/>
      <c r="O14" s="110"/>
      <c r="P14" s="110"/>
      <c r="Q14" s="110"/>
      <c r="R14" s="110"/>
      <c r="S14" s="110"/>
      <c r="T14" s="110"/>
      <c r="U14" s="110"/>
      <c r="V14" s="110"/>
      <c r="W14" s="110"/>
      <c r="X14" s="110"/>
      <c r="Y14" s="110"/>
      <c r="Z14" s="110"/>
      <c r="AA14" s="110"/>
    </row>
    <row ht="12.75" customHeight="1" hidden="1" r="15">
      <c r="A15" s="135"/>
      <c r="B15" s="119"/>
      <c r="C15" s="119"/>
      <c r="D15" s="135"/>
      <c r="E15" s="321"/>
      <c r="F15" s="110"/>
      <c r="G15" s="328"/>
      <c r="H15" s="328"/>
      <c r="I15" s="328"/>
      <c r="J15" s="328"/>
      <c r="K15" s="321"/>
      <c r="L15" s="119"/>
      <c r="M15" s="119"/>
      <c r="N15" s="119"/>
      <c r="O15" s="110"/>
      <c r="P15" s="110"/>
      <c r="Q15" s="110"/>
      <c r="R15" s="110"/>
      <c r="S15" s="110"/>
      <c r="T15" s="110"/>
      <c r="U15" s="110"/>
      <c r="V15" s="110"/>
      <c r="W15" s="110"/>
      <c r="X15" s="110"/>
      <c r="Y15" s="110"/>
      <c r="Z15" s="110"/>
      <c r="AA15" s="110"/>
    </row>
    <row ht="15.75" customHeight="1" hidden="1" r="16">
      <c r="A16" s="320"/>
      <c r="B16" s="135"/>
      <c r="C16" s="135"/>
      <c r="D16" s="135"/>
      <c r="E16" s="321"/>
      <c r="F16" s="110"/>
      <c r="G16" s="329">
        <f>COUNTIF(G3:G11,"D")</f>
        <v>1</v>
      </c>
      <c r="H16" s="329">
        <f>COUNTIF(H3:H11,"D")</f>
        <v>0</v>
      </c>
      <c r="I16" s="329">
        <f>COUNTIF(I3:I11,"D")</f>
        <v>0</v>
      </c>
      <c r="J16" s="329">
        <f>COUNTIF(J3:J11,"D")</f>
        <v>0</v>
      </c>
      <c r="K16" s="110"/>
      <c r="L16" s="110"/>
      <c r="M16" s="110"/>
      <c r="N16" s="110"/>
      <c r="O16" s="110"/>
      <c r="P16" s="110"/>
      <c r="Q16" s="110"/>
      <c r="R16" s="110"/>
      <c r="S16" s="110"/>
      <c r="T16" s="110"/>
      <c r="U16" s="110"/>
      <c r="V16" s="110"/>
      <c r="W16" s="110"/>
      <c r="X16" s="110"/>
      <c r="Y16" s="110"/>
      <c r="Z16" s="110"/>
      <c r="AA16" s="110"/>
    </row>
    <row ht="15.75" customHeight="1" hidden="1" r="17">
      <c r="A17" s="320"/>
      <c r="B17" s="135"/>
      <c r="C17" s="135"/>
      <c r="D17" s="135"/>
      <c r="E17" s="321"/>
      <c r="F17" s="110"/>
      <c r="G17" s="329">
        <f>COUNTIF(G3:G11,"C")</f>
        <v>6</v>
      </c>
      <c r="H17" s="329">
        <f>COUNTIF(H3:H11,"C")</f>
        <v>0</v>
      </c>
      <c r="I17" s="329">
        <f>COUNTIF(I3:I11,"C")</f>
        <v>0</v>
      </c>
      <c r="J17" s="329">
        <f>COUNTIF(J3:J11,"C")</f>
        <v>0</v>
      </c>
      <c r="K17" s="110"/>
      <c r="L17" s="110"/>
      <c r="M17" s="110"/>
      <c r="N17" s="110"/>
      <c r="O17" s="110"/>
      <c r="P17" s="110"/>
      <c r="Q17" s="110"/>
      <c r="R17" s="110"/>
      <c r="S17" s="110"/>
      <c r="T17" s="110"/>
      <c r="U17" s="110"/>
      <c r="V17" s="110"/>
      <c r="W17" s="110"/>
      <c r="X17" s="110"/>
      <c r="Y17" s="110"/>
      <c r="Z17" s="110"/>
      <c r="AA17" s="110"/>
    </row>
    <row ht="15.75" customHeight="1" hidden="1" r="18">
      <c r="A18" s="320"/>
      <c r="B18" s="135"/>
      <c r="C18" s="135"/>
      <c r="D18" s="135"/>
      <c r="E18" s="321"/>
      <c r="F18" s="110"/>
      <c r="G18" s="329">
        <f>COUNTIF(G3:G11,"B")</f>
        <v>0</v>
      </c>
      <c r="H18" s="329">
        <f>COUNTIF(H3:H11,"B")</f>
        <v>0</v>
      </c>
      <c r="I18" s="329">
        <f>COUNTIF(I3:I11,"B")</f>
        <v>0</v>
      </c>
      <c r="J18" s="329">
        <f>COUNTIF(J3:J11,"B")</f>
        <v>0</v>
      </c>
      <c r="K18" s="110"/>
      <c r="L18" s="110"/>
      <c r="M18" s="110"/>
      <c r="N18" s="110"/>
      <c r="O18" s="110"/>
      <c r="P18" s="110"/>
      <c r="Q18" s="110"/>
      <c r="R18" s="110"/>
      <c r="S18" s="110"/>
      <c r="T18" s="110"/>
      <c r="U18" s="110"/>
      <c r="V18" s="110"/>
      <c r="W18" s="110"/>
      <c r="X18" s="110"/>
      <c r="Y18" s="110"/>
      <c r="Z18" s="110"/>
      <c r="AA18" s="110"/>
    </row>
    <row ht="15.75" customHeight="1" hidden="1" r="19">
      <c r="A19" s="320"/>
      <c r="B19" s="135"/>
      <c r="C19" s="135"/>
      <c r="D19" s="135"/>
      <c r="E19" s="321"/>
      <c r="F19" s="110"/>
      <c r="G19" s="329">
        <f>COUNTIF(G3:G11,"A")</f>
        <v>0</v>
      </c>
      <c r="H19" s="329">
        <f>COUNTIF(H3:H11,"A")</f>
        <v>0</v>
      </c>
      <c r="I19" s="329">
        <f>COUNTIF(I3:I11,"A")</f>
        <v>0</v>
      </c>
      <c r="J19" s="329">
        <f>COUNTIF(J3:J11,"A")</f>
        <v>0</v>
      </c>
      <c r="K19" s="110"/>
      <c r="L19" s="110"/>
      <c r="M19" s="110"/>
      <c r="N19" s="110"/>
      <c r="O19" s="110"/>
      <c r="P19" s="110"/>
      <c r="Q19" s="110"/>
      <c r="R19" s="110"/>
      <c r="S19" s="110"/>
      <c r="T19" s="110"/>
      <c r="U19" s="110"/>
      <c r="V19" s="110"/>
      <c r="W19" s="110"/>
      <c r="X19" s="110"/>
      <c r="Y19" s="110"/>
      <c r="Z19" s="110"/>
      <c r="AA19" s="110"/>
    </row>
    <row ht="15.75" customHeight="1" hidden="1" r="20">
      <c r="A20" s="320"/>
      <c r="B20" s="135"/>
      <c r="C20" s="135"/>
      <c r="D20" s="135"/>
      <c r="E20" s="321"/>
      <c r="F20" s="110"/>
      <c r="G20" s="330">
        <f>G16*0+G17*2+G18*3+G19*4</f>
        <v>12</v>
      </c>
      <c r="H20" s="330">
        <f>H16*0+H17*2+H18*3+H19*4</f>
        <v>0</v>
      </c>
      <c r="I20" s="330">
        <f>I16*0+I17*2+I18*3+I19*4</f>
        <v>0</v>
      </c>
      <c r="J20" s="330">
        <f>J16*0+J17*2+J18*3+J19*4</f>
        <v>0</v>
      </c>
      <c r="K20" s="110"/>
      <c r="L20" s="110"/>
      <c r="M20" s="110"/>
      <c r="N20" s="110"/>
      <c r="O20" s="110"/>
      <c r="P20" s="110"/>
      <c r="Q20" s="110"/>
      <c r="R20" s="110"/>
      <c r="S20" s="110"/>
      <c r="T20" s="110"/>
      <c r="U20" s="110"/>
      <c r="V20" s="110"/>
      <c r="W20" s="110"/>
      <c r="X20" s="110"/>
      <c r="Y20" s="110"/>
      <c r="Z20" s="110"/>
      <c r="AA20" s="110"/>
    </row>
    <row ht="15.75" customHeight="1" hidden="1" r="21">
      <c r="A21" s="320"/>
      <c r="B21" s="135"/>
      <c r="C21" s="135"/>
      <c r="D21" s="135"/>
      <c r="E21" s="321"/>
      <c r="F21" s="110"/>
      <c r="G21" s="331">
        <f>G20/COUNTA($G$3:$G$11)</f>
        <v>1.7142857142857142</v>
      </c>
      <c r="H21" s="331" t="e">
        <f>H20/COUNTA($H$3:$H$11)</f>
        <v>#DIV/0!</v>
      </c>
      <c r="I21" s="331" t="e">
        <f>I20/COUNTA($I$3:$I$11)</f>
        <v>#DIV/0!</v>
      </c>
      <c r="J21" s="331" t="e">
        <f>J20/COUNTA($I$3:$I$11)</f>
        <v>#DIV/0!</v>
      </c>
      <c r="K21" s="110"/>
      <c r="L21" s="110"/>
      <c r="M21" s="110"/>
      <c r="N21" s="110"/>
      <c r="O21" s="110"/>
      <c r="P21" s="110"/>
      <c r="Q21" s="110"/>
      <c r="R21" s="110"/>
      <c r="S21" s="110"/>
      <c r="T21" s="110"/>
      <c r="U21" s="110"/>
      <c r="V21" s="110"/>
      <c r="W21" s="110"/>
      <c r="X21" s="110"/>
      <c r="Y21" s="110"/>
      <c r="Z21" s="110"/>
      <c r="AA21" s="110"/>
    </row>
    <row ht="15.75" customHeight="1" hidden="1" r="22">
      <c r="A22" s="320"/>
      <c r="B22" s="321"/>
      <c r="C22" s="321"/>
      <c r="D22" s="321"/>
      <c r="E22" s="321"/>
      <c r="F22" s="110"/>
      <c r="G22" s="110"/>
      <c r="H22" s="110"/>
      <c r="I22" s="110"/>
      <c r="J22" s="110"/>
      <c r="K22" s="110"/>
      <c r="L22" s="110"/>
      <c r="M22" s="110"/>
      <c r="N22" s="110"/>
      <c r="O22" s="110"/>
      <c r="P22" s="110"/>
      <c r="Q22" s="110"/>
      <c r="R22" s="110"/>
      <c r="S22" s="110"/>
      <c r="T22" s="110"/>
      <c r="U22" s="110"/>
      <c r="V22" s="110"/>
      <c r="W22" s="110"/>
      <c r="X22" s="110"/>
      <c r="Y22" s="110"/>
      <c r="Z22" s="110"/>
      <c r="AA22" s="110"/>
    </row>
    <row ht="15.75" customHeight="1" r="23">
      <c r="A23" s="320"/>
      <c r="B23" s="321"/>
      <c r="C23" s="321"/>
      <c r="D23" s="321"/>
      <c r="E23" s="321"/>
      <c r="F23" s="110"/>
      <c r="G23" s="110"/>
      <c r="H23" s="110"/>
      <c r="I23" s="110"/>
      <c r="J23" s="110"/>
      <c r="K23" s="110"/>
      <c r="L23" s="110"/>
      <c r="M23" s="110"/>
      <c r="N23" s="110"/>
      <c r="O23" s="110"/>
      <c r="P23" s="110"/>
      <c r="Q23" s="110"/>
      <c r="R23" s="110"/>
      <c r="S23" s="110"/>
      <c r="T23" s="110"/>
      <c r="U23" s="110"/>
      <c r="V23" s="110"/>
      <c r="W23" s="110"/>
      <c r="X23" s="110"/>
      <c r="Y23" s="110"/>
      <c r="Z23" s="110"/>
      <c r="AA23" s="110"/>
    </row>
    <row ht="15.75" customHeight="1" r="24">
      <c r="A24" s="320"/>
      <c r="B24" s="321"/>
      <c r="C24" s="321"/>
      <c r="D24" s="321"/>
      <c r="E24" s="321"/>
      <c r="F24" s="110"/>
      <c r="G24" s="110"/>
      <c r="H24" s="110"/>
      <c r="I24" s="110"/>
      <c r="J24" s="110"/>
      <c r="K24" s="110"/>
      <c r="L24" s="110"/>
      <c r="M24" s="110"/>
      <c r="N24" s="110"/>
      <c r="O24" s="110"/>
      <c r="P24" s="110"/>
      <c r="Q24" s="110"/>
      <c r="R24" s="110"/>
      <c r="S24" s="110"/>
      <c r="T24" s="110"/>
      <c r="U24" s="110"/>
      <c r="V24" s="110"/>
      <c r="W24" s="110"/>
      <c r="X24" s="110"/>
      <c r="Y24" s="110"/>
      <c r="Z24" s="110"/>
      <c r="AA24" s="110"/>
    </row>
    <row ht="15.75" customHeight="1" r="25">
      <c r="A25" s="320"/>
      <c r="B25" s="321"/>
      <c r="C25" s="321"/>
      <c r="D25" s="321"/>
      <c r="E25" s="321"/>
      <c r="F25" s="110"/>
      <c r="G25" s="110"/>
      <c r="H25" s="110"/>
      <c r="I25" s="110"/>
      <c r="J25" s="110"/>
      <c r="K25" s="110"/>
      <c r="L25" s="110"/>
      <c r="M25" s="110"/>
      <c r="N25" s="110"/>
      <c r="O25" s="110"/>
      <c r="P25" s="110"/>
      <c r="Q25" s="110"/>
      <c r="R25" s="110"/>
      <c r="S25" s="110"/>
      <c r="T25" s="110"/>
      <c r="U25" s="110"/>
      <c r="V25" s="110"/>
      <c r="W25" s="110"/>
      <c r="X25" s="110"/>
      <c r="Y25" s="110"/>
      <c r="Z25" s="110"/>
      <c r="AA25" s="110"/>
    </row>
    <row ht="15.75" customHeight="1" r="26">
      <c r="A26" s="320"/>
      <c r="B26" s="321"/>
      <c r="C26" s="321"/>
      <c r="D26" s="321"/>
      <c r="E26" s="321"/>
      <c r="F26" s="110"/>
      <c r="G26" s="110"/>
      <c r="H26" s="110"/>
      <c r="I26" s="110"/>
      <c r="J26" s="110"/>
      <c r="K26" s="110"/>
      <c r="L26" s="110"/>
      <c r="M26" s="110"/>
      <c r="N26" s="110"/>
      <c r="O26" s="110"/>
      <c r="P26" s="110"/>
      <c r="Q26" s="110"/>
      <c r="R26" s="110"/>
      <c r="S26" s="110"/>
      <c r="T26" s="110"/>
      <c r="U26" s="110"/>
      <c r="V26" s="110"/>
      <c r="W26" s="110"/>
      <c r="X26" s="110"/>
      <c r="Y26" s="110"/>
      <c r="Z26" s="110"/>
      <c r="AA26" s="110"/>
    </row>
    <row ht="15.75" customHeight="1" r="27">
      <c r="A27" s="320"/>
      <c r="B27" s="321"/>
      <c r="C27" s="321"/>
      <c r="D27" s="321"/>
      <c r="E27" s="321"/>
      <c r="F27" s="110"/>
      <c r="G27" s="110"/>
      <c r="H27" s="110"/>
      <c r="I27" s="110"/>
      <c r="J27" s="110"/>
      <c r="K27" s="110"/>
      <c r="L27" s="110"/>
      <c r="M27" s="110"/>
      <c r="N27" s="110"/>
      <c r="O27" s="110"/>
      <c r="P27" s="110"/>
      <c r="Q27" s="110"/>
      <c r="R27" s="110"/>
      <c r="S27" s="110"/>
      <c r="T27" s="110"/>
      <c r="U27" s="110"/>
      <c r="V27" s="110"/>
      <c r="W27" s="110"/>
      <c r="X27" s="110"/>
      <c r="Y27" s="110"/>
      <c r="Z27" s="110"/>
      <c r="AA27" s="110"/>
    </row>
    <row ht="15.75" customHeight="1" r="28">
      <c r="A28" s="320"/>
      <c r="B28" s="321"/>
      <c r="C28" s="321"/>
      <c r="D28" s="321"/>
      <c r="E28" s="321"/>
      <c r="F28" s="110"/>
      <c r="G28" s="110"/>
      <c r="H28" s="110"/>
      <c r="I28" s="110"/>
      <c r="J28" s="110"/>
      <c r="K28" s="110"/>
      <c r="L28" s="110"/>
      <c r="M28" s="110"/>
      <c r="N28" s="110"/>
      <c r="O28" s="110"/>
      <c r="P28" s="110"/>
      <c r="Q28" s="110"/>
      <c r="R28" s="110"/>
      <c r="S28" s="110"/>
      <c r="T28" s="110"/>
      <c r="U28" s="110"/>
      <c r="V28" s="110"/>
      <c r="W28" s="110"/>
      <c r="X28" s="110"/>
      <c r="Y28" s="110"/>
      <c r="Z28" s="110"/>
      <c r="AA28" s="110"/>
    </row>
    <row ht="15.75" customHeight="1" r="29">
      <c r="A29" s="320"/>
      <c r="B29" s="321"/>
      <c r="C29" s="321"/>
      <c r="D29" s="321"/>
      <c r="E29" s="321"/>
      <c r="F29" s="110"/>
      <c r="G29" s="110"/>
      <c r="H29" s="110"/>
      <c r="I29" s="110"/>
      <c r="J29" s="110"/>
      <c r="K29" s="110"/>
      <c r="L29" s="110"/>
      <c r="M29" s="110"/>
      <c r="N29" s="110"/>
      <c r="O29" s="110"/>
      <c r="P29" s="110"/>
      <c r="Q29" s="110"/>
      <c r="R29" s="110"/>
      <c r="S29" s="110"/>
      <c r="T29" s="110"/>
      <c r="U29" s="110"/>
      <c r="V29" s="110"/>
      <c r="W29" s="110"/>
      <c r="X29" s="110"/>
      <c r="Y29" s="110"/>
      <c r="Z29" s="110"/>
      <c r="AA29" s="110"/>
    </row>
    <row ht="15.75" customHeight="1" r="30">
      <c r="A30" s="320"/>
      <c r="B30" s="321"/>
      <c r="C30" s="321"/>
      <c r="D30" s="321"/>
      <c r="E30" s="321"/>
      <c r="F30" s="110"/>
      <c r="G30" s="110"/>
      <c r="H30" s="110"/>
      <c r="I30" s="110"/>
      <c r="J30" s="110"/>
      <c r="K30" s="110"/>
      <c r="L30" s="110"/>
      <c r="M30" s="110"/>
      <c r="N30" s="110"/>
      <c r="O30" s="110"/>
      <c r="P30" s="110"/>
      <c r="Q30" s="110"/>
      <c r="R30" s="110"/>
      <c r="S30" s="110"/>
      <c r="T30" s="110"/>
      <c r="U30" s="110"/>
      <c r="V30" s="110"/>
      <c r="W30" s="110"/>
      <c r="X30" s="110"/>
      <c r="Y30" s="110"/>
      <c r="Z30" s="110"/>
      <c r="AA30" s="110"/>
    </row>
    <row ht="10.5" customHeight="1" r="31">
      <c r="A31" s="320"/>
      <c r="B31" s="321"/>
      <c r="C31" s="321"/>
      <c r="D31" s="321"/>
      <c r="E31" s="321"/>
      <c r="F31" s="110"/>
      <c r="G31" s="110"/>
      <c r="H31" s="110"/>
      <c r="I31" s="110"/>
      <c r="J31" s="110"/>
      <c r="K31" s="110"/>
      <c r="L31" s="110"/>
      <c r="M31" s="110"/>
      <c r="N31" s="110"/>
      <c r="O31" s="110"/>
      <c r="P31" s="110"/>
      <c r="Q31" s="110"/>
      <c r="R31" s="110"/>
      <c r="S31" s="110"/>
      <c r="T31" s="110"/>
      <c r="U31" s="110"/>
      <c r="V31" s="110"/>
      <c r="W31" s="110"/>
      <c r="X31" s="110"/>
      <c r="Y31" s="110"/>
      <c r="Z31" s="110"/>
      <c r="AA31" s="110"/>
    </row>
    <row ht="15.75" customHeight="1" r="32">
      <c r="A32" s="320"/>
      <c r="B32" s="321"/>
      <c r="C32" s="321"/>
      <c r="D32" s="321"/>
      <c r="E32" s="321"/>
      <c r="F32" s="110"/>
      <c r="G32" s="110"/>
      <c r="H32" s="110"/>
      <c r="I32" s="110"/>
      <c r="J32" s="110"/>
      <c r="K32" s="110"/>
      <c r="L32" s="110"/>
      <c r="M32" s="110"/>
      <c r="N32" s="110"/>
      <c r="O32" s="110"/>
      <c r="P32" s="110"/>
      <c r="Q32" s="110"/>
      <c r="R32" s="110"/>
      <c r="S32" s="110"/>
      <c r="T32" s="110"/>
      <c r="U32" s="110"/>
      <c r="V32" s="110"/>
      <c r="W32" s="110"/>
      <c r="X32" s="110"/>
      <c r="Y32" s="110"/>
      <c r="Z32" s="110"/>
      <c r="AA32" s="110"/>
    </row>
    <row ht="15.75" customHeight="1" r="33">
      <c r="A33" s="320"/>
      <c r="B33" s="321"/>
      <c r="C33" s="321"/>
      <c r="D33" s="321"/>
      <c r="E33" s="321"/>
      <c r="F33" s="110"/>
      <c r="G33" s="110"/>
      <c r="H33" s="110"/>
      <c r="I33" s="110"/>
      <c r="J33" s="110"/>
      <c r="K33" s="110"/>
      <c r="L33" s="110"/>
      <c r="M33" s="110"/>
      <c r="N33" s="110"/>
      <c r="O33" s="110"/>
      <c r="P33" s="110"/>
      <c r="Q33" s="110"/>
      <c r="R33" s="110"/>
      <c r="S33" s="110"/>
      <c r="T33" s="110"/>
      <c r="U33" s="110"/>
      <c r="V33" s="110"/>
      <c r="W33" s="110"/>
      <c r="X33" s="110"/>
      <c r="Y33" s="110"/>
      <c r="Z33" s="110"/>
      <c r="AA33" s="110"/>
    </row>
    <row ht="15.75" customHeight="1" r="34">
      <c r="A34" s="320"/>
      <c r="B34" s="321"/>
      <c r="C34" s="321"/>
      <c r="D34" s="321"/>
      <c r="E34" s="321"/>
      <c r="F34" s="110"/>
      <c r="G34" s="110"/>
      <c r="H34" s="110"/>
      <c r="I34" s="110"/>
      <c r="J34" s="110"/>
      <c r="K34" s="110"/>
      <c r="L34" s="110"/>
      <c r="M34" s="110"/>
      <c r="N34" s="110"/>
      <c r="O34" s="110"/>
      <c r="P34" s="110"/>
      <c r="Q34" s="110"/>
      <c r="R34" s="110"/>
      <c r="S34" s="110"/>
      <c r="T34" s="110"/>
      <c r="U34" s="110"/>
      <c r="V34" s="110"/>
      <c r="W34" s="110"/>
      <c r="X34" s="110"/>
      <c r="Y34" s="110"/>
      <c r="Z34" s="110"/>
      <c r="AA34" s="110"/>
    </row>
    <row ht="15.75" customHeight="1" r="35">
      <c r="A35" s="320"/>
      <c r="B35" s="321"/>
      <c r="C35" s="321"/>
      <c r="D35" s="321"/>
      <c r="E35" s="321"/>
      <c r="F35" s="110"/>
      <c r="G35" s="110"/>
      <c r="H35" s="110"/>
      <c r="I35" s="110"/>
      <c r="J35" s="110"/>
      <c r="K35" s="110"/>
      <c r="L35" s="110"/>
      <c r="M35" s="110"/>
      <c r="N35" s="110"/>
      <c r="O35" s="110"/>
      <c r="P35" s="110"/>
      <c r="Q35" s="110"/>
      <c r="R35" s="110"/>
      <c r="S35" s="110"/>
      <c r="T35" s="110"/>
      <c r="U35" s="110"/>
      <c r="V35" s="110"/>
      <c r="W35" s="110"/>
      <c r="X35" s="110"/>
      <c r="Y35" s="110"/>
      <c r="Z35" s="110"/>
      <c r="AA35" s="110"/>
    </row>
    <row ht="15.75" customHeight="1" r="36">
      <c r="A36" s="320"/>
      <c r="B36" s="321"/>
      <c r="C36" s="321"/>
      <c r="D36" s="321"/>
      <c r="E36" s="321"/>
      <c r="F36" s="110"/>
      <c r="G36" s="110"/>
      <c r="H36" s="110"/>
      <c r="I36" s="110"/>
      <c r="J36" s="110"/>
      <c r="K36" s="110"/>
      <c r="L36" s="110"/>
      <c r="M36" s="110"/>
      <c r="N36" s="110"/>
      <c r="O36" s="110"/>
      <c r="P36" s="110"/>
      <c r="Q36" s="110"/>
      <c r="R36" s="110"/>
      <c r="S36" s="110"/>
      <c r="T36" s="110"/>
      <c r="U36" s="110"/>
      <c r="V36" s="110"/>
      <c r="W36" s="110"/>
      <c r="X36" s="110"/>
      <c r="Y36" s="110"/>
      <c r="Z36" s="110"/>
      <c r="AA36" s="110"/>
    </row>
    <row ht="15.75" customHeight="1" r="37">
      <c r="A37" s="320"/>
      <c r="B37" s="321"/>
      <c r="C37" s="321"/>
      <c r="D37" s="321"/>
      <c r="E37" s="321"/>
      <c r="F37" s="110"/>
      <c r="G37" s="110"/>
      <c r="H37" s="110"/>
      <c r="I37" s="110"/>
      <c r="J37" s="110"/>
      <c r="K37" s="110"/>
      <c r="L37" s="110"/>
      <c r="M37" s="110"/>
      <c r="N37" s="110"/>
      <c r="O37" s="110"/>
      <c r="P37" s="110"/>
      <c r="Q37" s="110"/>
      <c r="R37" s="110"/>
      <c r="S37" s="110"/>
      <c r="T37" s="110"/>
      <c r="U37" s="110"/>
      <c r="V37" s="110"/>
      <c r="W37" s="110"/>
      <c r="X37" s="110"/>
      <c r="Y37" s="110"/>
      <c r="Z37" s="110"/>
      <c r="AA37" s="110"/>
    </row>
    <row ht="15.75" customHeight="1" r="38">
      <c r="A38" s="320"/>
      <c r="B38" s="321"/>
      <c r="C38" s="321"/>
      <c r="D38" s="321"/>
      <c r="E38" s="321"/>
      <c r="F38" s="110"/>
      <c r="G38" s="110"/>
      <c r="H38" s="110"/>
      <c r="I38" s="110"/>
      <c r="J38" s="110"/>
      <c r="K38" s="110"/>
      <c r="L38" s="110"/>
      <c r="M38" s="110"/>
      <c r="N38" s="110"/>
      <c r="O38" s="110"/>
      <c r="P38" s="110"/>
      <c r="Q38" s="110"/>
      <c r="R38" s="110"/>
      <c r="S38" s="110"/>
      <c r="T38" s="110"/>
      <c r="U38" s="110"/>
      <c r="V38" s="110"/>
      <c r="W38" s="110"/>
      <c r="X38" s="110"/>
      <c r="Y38" s="110"/>
      <c r="Z38" s="110"/>
      <c r="AA38" s="110"/>
    </row>
    <row ht="15.75" customHeight="1" r="39">
      <c r="A39" s="320"/>
      <c r="B39" s="321"/>
      <c r="C39" s="321"/>
      <c r="D39" s="321"/>
      <c r="E39" s="321"/>
      <c r="F39" s="110"/>
      <c r="G39" s="110"/>
      <c r="H39" s="110"/>
      <c r="I39" s="110"/>
      <c r="J39" s="110"/>
      <c r="K39" s="110"/>
      <c r="L39" s="110"/>
      <c r="M39" s="110"/>
      <c r="N39" s="110"/>
      <c r="O39" s="110"/>
      <c r="P39" s="110"/>
      <c r="Q39" s="110"/>
      <c r="R39" s="110"/>
      <c r="S39" s="110"/>
      <c r="T39" s="110"/>
      <c r="U39" s="110"/>
      <c r="V39" s="110"/>
      <c r="W39" s="110"/>
      <c r="X39" s="110"/>
      <c r="Y39" s="110"/>
      <c r="Z39" s="110"/>
      <c r="AA39" s="110"/>
    </row>
    <row ht="15.75" customHeight="1" r="40">
      <c r="A40" s="320"/>
      <c r="B40" s="321"/>
      <c r="C40" s="321"/>
      <c r="D40" s="321"/>
      <c r="E40" s="321"/>
      <c r="F40" s="110"/>
      <c r="G40" s="110"/>
      <c r="H40" s="110"/>
      <c r="I40" s="110"/>
      <c r="J40" s="110"/>
      <c r="K40" s="110"/>
      <c r="L40" s="110"/>
      <c r="M40" s="110"/>
      <c r="N40" s="110"/>
      <c r="O40" s="110"/>
      <c r="P40" s="110"/>
      <c r="Q40" s="110"/>
      <c r="R40" s="110"/>
      <c r="S40" s="110"/>
      <c r="T40" s="110"/>
      <c r="U40" s="110"/>
      <c r="V40" s="110"/>
      <c r="W40" s="110"/>
      <c r="X40" s="110"/>
      <c r="Y40" s="110"/>
      <c r="Z40" s="110"/>
      <c r="AA40" s="110"/>
    </row>
    <row ht="15.75" customHeight="1" r="41">
      <c r="A41" s="320"/>
      <c r="B41" s="321"/>
      <c r="C41" s="321"/>
      <c r="D41" s="321"/>
      <c r="E41" s="321"/>
      <c r="F41" s="110"/>
      <c r="G41" s="110"/>
      <c r="H41" s="110"/>
      <c r="I41" s="110"/>
      <c r="J41" s="110"/>
      <c r="K41" s="110"/>
      <c r="L41" s="110"/>
      <c r="M41" s="110"/>
      <c r="N41" s="110"/>
      <c r="O41" s="110"/>
      <c r="P41" s="110"/>
      <c r="Q41" s="110"/>
      <c r="R41" s="110"/>
      <c r="S41" s="110"/>
      <c r="T41" s="110"/>
      <c r="U41" s="110"/>
      <c r="V41" s="110"/>
      <c r="W41" s="110"/>
      <c r="X41" s="110"/>
      <c r="Y41" s="110"/>
      <c r="Z41" s="110"/>
      <c r="AA41" s="110"/>
    </row>
    <row ht="15.75" customHeight="1" r="42">
      <c r="A42" s="320"/>
      <c r="B42" s="321"/>
      <c r="C42" s="321"/>
      <c r="D42" s="321"/>
      <c r="E42" s="321"/>
      <c r="F42" s="110"/>
      <c r="G42" s="110"/>
      <c r="H42" s="110"/>
      <c r="I42" s="110"/>
      <c r="J42" s="110"/>
      <c r="K42" s="110"/>
      <c r="L42" s="110"/>
      <c r="M42" s="110"/>
      <c r="N42" s="110"/>
      <c r="O42" s="110"/>
      <c r="P42" s="110"/>
      <c r="Q42" s="110"/>
      <c r="R42" s="110"/>
      <c r="S42" s="110"/>
      <c r="T42" s="110"/>
      <c r="U42" s="110"/>
      <c r="V42" s="110"/>
      <c r="W42" s="110"/>
      <c r="X42" s="110"/>
      <c r="Y42" s="110"/>
      <c r="Z42" s="110"/>
      <c r="AA42" s="110"/>
    </row>
    <row ht="15.75" customHeight="1" r="43">
      <c r="A43" s="320"/>
      <c r="B43" s="321"/>
      <c r="C43" s="321"/>
      <c r="D43" s="321"/>
      <c r="E43" s="321"/>
      <c r="F43" s="110"/>
      <c r="G43" s="110"/>
      <c r="H43" s="110"/>
      <c r="I43" s="110"/>
      <c r="J43" s="110"/>
      <c r="K43" s="110"/>
      <c r="L43" s="110"/>
      <c r="M43" s="110"/>
      <c r="N43" s="110"/>
      <c r="O43" s="110"/>
      <c r="P43" s="110"/>
      <c r="Q43" s="110"/>
      <c r="R43" s="110"/>
      <c r="S43" s="110"/>
      <c r="T43" s="110"/>
      <c r="U43" s="110"/>
      <c r="V43" s="110"/>
      <c r="W43" s="110"/>
      <c r="X43" s="110"/>
      <c r="Y43" s="110"/>
      <c r="Z43" s="110"/>
      <c r="AA43" s="110"/>
    </row>
    <row ht="15.75" customHeight="1" r="44">
      <c r="A44" s="320"/>
      <c r="B44" s="321"/>
      <c r="C44" s="321"/>
      <c r="D44" s="321"/>
      <c r="E44" s="321"/>
      <c r="F44" s="110"/>
      <c r="G44" s="110"/>
      <c r="H44" s="110"/>
      <c r="I44" s="110"/>
      <c r="J44" s="110"/>
      <c r="K44" s="110"/>
      <c r="L44" s="110"/>
      <c r="M44" s="110"/>
      <c r="N44" s="110"/>
      <c r="O44" s="110"/>
      <c r="P44" s="110"/>
      <c r="Q44" s="110"/>
      <c r="R44" s="110"/>
      <c r="S44" s="110"/>
      <c r="T44" s="110"/>
      <c r="U44" s="110"/>
      <c r="V44" s="110"/>
      <c r="W44" s="110"/>
      <c r="X44" s="110"/>
      <c r="Y44" s="110"/>
      <c r="Z44" s="110"/>
      <c r="AA44" s="110"/>
    </row>
    <row ht="15.75" customHeight="1" r="45">
      <c r="A45" s="320"/>
      <c r="B45" s="321"/>
      <c r="C45" s="321"/>
      <c r="D45" s="321"/>
      <c r="E45" s="321"/>
      <c r="F45" s="110"/>
      <c r="G45" s="110"/>
      <c r="H45" s="110"/>
      <c r="I45" s="110"/>
      <c r="J45" s="110"/>
      <c r="K45" s="110"/>
      <c r="L45" s="110"/>
      <c r="M45" s="110"/>
      <c r="N45" s="110"/>
      <c r="O45" s="110"/>
      <c r="P45" s="110"/>
      <c r="Q45" s="110"/>
      <c r="R45" s="110"/>
      <c r="S45" s="110"/>
      <c r="T45" s="110"/>
      <c r="U45" s="110"/>
      <c r="V45" s="110"/>
      <c r="W45" s="110"/>
      <c r="X45" s="110"/>
      <c r="Y45" s="110"/>
      <c r="Z45" s="110"/>
      <c r="AA45" s="110"/>
    </row>
    <row ht="15.75" customHeight="1" r="46">
      <c r="A46" s="320"/>
      <c r="B46" s="321"/>
      <c r="C46" s="321"/>
      <c r="D46" s="321"/>
      <c r="E46" s="321"/>
      <c r="F46" s="110"/>
      <c r="G46" s="110"/>
      <c r="H46" s="110"/>
      <c r="I46" s="110"/>
      <c r="J46" s="110"/>
      <c r="K46" s="110"/>
      <c r="L46" s="110"/>
      <c r="M46" s="110"/>
      <c r="N46" s="110"/>
      <c r="O46" s="110"/>
      <c r="P46" s="110"/>
      <c r="Q46" s="110"/>
      <c r="R46" s="110"/>
      <c r="S46" s="110"/>
      <c r="T46" s="110"/>
      <c r="U46" s="110"/>
      <c r="V46" s="110"/>
      <c r="W46" s="110"/>
      <c r="X46" s="110"/>
      <c r="Y46" s="110"/>
      <c r="Z46" s="110"/>
      <c r="AA46" s="110"/>
    </row>
    <row ht="15.75" customHeight="1" r="47">
      <c r="A47" s="320"/>
      <c r="B47" s="321"/>
      <c r="C47" s="321"/>
      <c r="D47" s="321"/>
      <c r="E47" s="321"/>
      <c r="F47" s="110"/>
      <c r="G47" s="110"/>
      <c r="H47" s="110"/>
      <c r="I47" s="110"/>
      <c r="J47" s="110"/>
      <c r="K47" s="110"/>
      <c r="L47" s="110"/>
      <c r="M47" s="110"/>
      <c r="N47" s="110"/>
      <c r="O47" s="110"/>
      <c r="P47" s="110"/>
      <c r="Q47" s="110"/>
      <c r="R47" s="110"/>
      <c r="S47" s="110"/>
      <c r="T47" s="110"/>
      <c r="U47" s="110"/>
      <c r="V47" s="110"/>
      <c r="W47" s="110"/>
      <c r="X47" s="110"/>
      <c r="Y47" s="110"/>
      <c r="Z47" s="110"/>
      <c r="AA47" s="110"/>
    </row>
    <row ht="15.75" customHeight="1" r="48">
      <c r="A48" s="320"/>
      <c r="B48" s="321"/>
      <c r="C48" s="321"/>
      <c r="D48" s="321"/>
      <c r="E48" s="321"/>
      <c r="F48" s="110"/>
      <c r="G48" s="110"/>
      <c r="H48" s="110"/>
      <c r="I48" s="110"/>
      <c r="J48" s="110"/>
      <c r="K48" s="110"/>
      <c r="L48" s="110"/>
      <c r="M48" s="110"/>
      <c r="N48" s="110"/>
      <c r="O48" s="110"/>
      <c r="P48" s="110"/>
      <c r="Q48" s="110"/>
      <c r="R48" s="110"/>
      <c r="S48" s="110"/>
      <c r="T48" s="110"/>
      <c r="U48" s="110"/>
      <c r="V48" s="110"/>
      <c r="W48" s="110"/>
      <c r="X48" s="110"/>
      <c r="Y48" s="110"/>
      <c r="Z48" s="110"/>
      <c r="AA48" s="110"/>
    </row>
    <row ht="15.75" customHeight="1" r="49">
      <c r="A49" s="320"/>
      <c r="B49" s="321"/>
      <c r="C49" s="321"/>
      <c r="D49" s="321"/>
      <c r="E49" s="321"/>
      <c r="F49" s="110"/>
      <c r="G49" s="110"/>
      <c r="H49" s="110"/>
      <c r="I49" s="110"/>
      <c r="J49" s="110"/>
      <c r="K49" s="110"/>
      <c r="L49" s="110"/>
      <c r="M49" s="110"/>
      <c r="N49" s="110"/>
      <c r="O49" s="110"/>
      <c r="P49" s="110"/>
      <c r="Q49" s="110"/>
      <c r="R49" s="110"/>
      <c r="S49" s="110"/>
      <c r="T49" s="110"/>
      <c r="U49" s="110"/>
      <c r="V49" s="110"/>
      <c r="W49" s="110"/>
      <c r="X49" s="110"/>
      <c r="Y49" s="110"/>
      <c r="Z49" s="110"/>
      <c r="AA49" s="110"/>
    </row>
    <row ht="15.75" customHeight="1" r="50">
      <c r="A50" s="320"/>
      <c r="B50" s="321"/>
      <c r="C50" s="321"/>
      <c r="D50" s="321"/>
      <c r="E50" s="321"/>
      <c r="F50" s="110"/>
      <c r="G50" s="110"/>
      <c r="H50" s="110"/>
      <c r="I50" s="110"/>
      <c r="J50" s="110"/>
      <c r="K50" s="110"/>
      <c r="L50" s="110"/>
      <c r="M50" s="110"/>
      <c r="N50" s="110"/>
      <c r="O50" s="110"/>
      <c r="P50" s="110"/>
      <c r="Q50" s="110"/>
      <c r="R50" s="110"/>
      <c r="S50" s="110"/>
      <c r="T50" s="110"/>
      <c r="U50" s="110"/>
      <c r="V50" s="110"/>
      <c r="W50" s="110"/>
      <c r="X50" s="110"/>
      <c r="Y50" s="110"/>
      <c r="Z50" s="110"/>
      <c r="AA50" s="110"/>
    </row>
    <row ht="15.75" customHeight="1" r="51">
      <c r="A51" s="320"/>
      <c r="B51" s="321"/>
      <c r="C51" s="321"/>
      <c r="D51" s="321"/>
      <c r="E51" s="321"/>
      <c r="F51" s="110"/>
      <c r="G51" s="110"/>
      <c r="H51" s="110"/>
      <c r="I51" s="110"/>
      <c r="J51" s="110"/>
      <c r="K51" s="110"/>
      <c r="L51" s="110"/>
      <c r="M51" s="110"/>
      <c r="N51" s="110"/>
      <c r="O51" s="110"/>
      <c r="P51" s="110"/>
      <c r="Q51" s="110"/>
      <c r="R51" s="110"/>
      <c r="S51" s="110"/>
      <c r="T51" s="110"/>
      <c r="U51" s="110"/>
      <c r="V51" s="110"/>
      <c r="W51" s="110"/>
      <c r="X51" s="110"/>
      <c r="Y51" s="110"/>
      <c r="Z51" s="110"/>
      <c r="AA51" s="110"/>
    </row>
    <row ht="15.75" customHeight="1" r="52">
      <c r="A52" s="320"/>
      <c r="B52" s="321"/>
      <c r="C52" s="321"/>
      <c r="D52" s="321"/>
      <c r="E52" s="321"/>
      <c r="F52" s="110"/>
      <c r="G52" s="110"/>
      <c r="H52" s="110"/>
      <c r="I52" s="110"/>
      <c r="J52" s="110"/>
      <c r="K52" s="110"/>
      <c r="L52" s="110"/>
      <c r="M52" s="110"/>
      <c r="N52" s="110"/>
      <c r="O52" s="110"/>
      <c r="P52" s="110"/>
      <c r="Q52" s="110"/>
      <c r="R52" s="110"/>
      <c r="S52" s="110"/>
      <c r="T52" s="110"/>
      <c r="U52" s="110"/>
      <c r="V52" s="110"/>
      <c r="W52" s="110"/>
      <c r="X52" s="110"/>
      <c r="Y52" s="110"/>
      <c r="Z52" s="110"/>
      <c r="AA52" s="110"/>
    </row>
    <row ht="15.75" customHeight="1" r="53">
      <c r="A53" s="320"/>
      <c r="B53" s="321"/>
      <c r="C53" s="321"/>
      <c r="D53" s="321"/>
      <c r="E53" s="321"/>
      <c r="F53" s="110"/>
      <c r="G53" s="110"/>
      <c r="H53" s="110"/>
      <c r="I53" s="110"/>
      <c r="J53" s="110"/>
      <c r="K53" s="110"/>
      <c r="L53" s="110"/>
      <c r="M53" s="110"/>
      <c r="N53" s="110"/>
      <c r="O53" s="110"/>
      <c r="P53" s="110"/>
      <c r="Q53" s="110"/>
      <c r="R53" s="110"/>
      <c r="S53" s="110"/>
      <c r="T53" s="110"/>
      <c r="U53" s="110"/>
      <c r="V53" s="110"/>
      <c r="W53" s="110"/>
      <c r="X53" s="110"/>
      <c r="Y53" s="110"/>
      <c r="Z53" s="110"/>
      <c r="AA53" s="110"/>
    </row>
    <row ht="15.75" customHeight="1" r="54">
      <c r="A54" s="320"/>
      <c r="B54" s="321"/>
      <c r="C54" s="321"/>
      <c r="D54" s="321"/>
      <c r="E54" s="321"/>
      <c r="F54" s="110"/>
      <c r="G54" s="110"/>
      <c r="H54" s="110"/>
      <c r="I54" s="110"/>
      <c r="J54" s="110"/>
      <c r="K54" s="110"/>
      <c r="L54" s="110"/>
      <c r="M54" s="110"/>
      <c r="N54" s="110"/>
      <c r="O54" s="110"/>
      <c r="P54" s="110"/>
      <c r="Q54" s="110"/>
      <c r="R54" s="110"/>
      <c r="S54" s="110"/>
      <c r="T54" s="110"/>
      <c r="U54" s="110"/>
      <c r="V54" s="110"/>
      <c r="W54" s="110"/>
      <c r="X54" s="110"/>
      <c r="Y54" s="110"/>
      <c r="Z54" s="110"/>
      <c r="AA54" s="110"/>
    </row>
    <row ht="15.75" customHeight="1" r="55">
      <c r="A55" s="320"/>
      <c r="B55" s="321"/>
      <c r="C55" s="321"/>
      <c r="D55" s="321"/>
      <c r="E55" s="321"/>
      <c r="F55" s="110"/>
      <c r="G55" s="110"/>
      <c r="H55" s="110"/>
      <c r="I55" s="110"/>
      <c r="J55" s="110"/>
      <c r="K55" s="110"/>
      <c r="L55" s="110"/>
      <c r="M55" s="110"/>
      <c r="N55" s="110"/>
      <c r="O55" s="110"/>
      <c r="P55" s="110"/>
      <c r="Q55" s="110"/>
      <c r="R55" s="110"/>
      <c r="S55" s="110"/>
      <c r="T55" s="110"/>
      <c r="U55" s="110"/>
      <c r="V55" s="110"/>
      <c r="W55" s="110"/>
      <c r="X55" s="110"/>
      <c r="Y55" s="110"/>
      <c r="Z55" s="110"/>
      <c r="AA55" s="110"/>
    </row>
    <row ht="15.75" customHeight="1" r="56">
      <c r="A56" s="320"/>
      <c r="B56" s="321"/>
      <c r="C56" s="321"/>
      <c r="D56" s="321"/>
      <c r="E56" s="321"/>
      <c r="F56" s="110"/>
      <c r="G56" s="110"/>
      <c r="H56" s="110"/>
      <c r="I56" s="110"/>
      <c r="J56" s="110"/>
      <c r="K56" s="110"/>
      <c r="L56" s="110"/>
      <c r="M56" s="110"/>
      <c r="N56" s="110"/>
      <c r="O56" s="110"/>
      <c r="P56" s="110"/>
      <c r="Q56" s="110"/>
      <c r="R56" s="110"/>
      <c r="S56" s="110"/>
      <c r="T56" s="110"/>
      <c r="U56" s="110"/>
      <c r="V56" s="110"/>
      <c r="W56" s="110"/>
      <c r="X56" s="110"/>
      <c r="Y56" s="110"/>
      <c r="Z56" s="110"/>
      <c r="AA56" s="110"/>
    </row>
    <row ht="15.75" customHeight="1" r="57">
      <c r="A57" s="320"/>
      <c r="B57" s="321"/>
      <c r="C57" s="321"/>
      <c r="D57" s="321"/>
      <c r="E57" s="321"/>
      <c r="F57" s="110"/>
      <c r="G57" s="110"/>
      <c r="H57" s="110"/>
      <c r="I57" s="110"/>
      <c r="J57" s="110"/>
      <c r="K57" s="110"/>
      <c r="L57" s="110"/>
      <c r="M57" s="110"/>
      <c r="N57" s="110"/>
      <c r="O57" s="110"/>
      <c r="P57" s="110"/>
      <c r="Q57" s="110"/>
      <c r="R57" s="110"/>
      <c r="S57" s="110"/>
      <c r="T57" s="110"/>
      <c r="U57" s="110"/>
      <c r="V57" s="110"/>
      <c r="W57" s="110"/>
      <c r="X57" s="110"/>
      <c r="Y57" s="110"/>
      <c r="Z57" s="110"/>
      <c r="AA57" s="110"/>
    </row>
    <row ht="15.75" customHeight="1" r="58">
      <c r="A58" s="320"/>
      <c r="B58" s="321"/>
      <c r="C58" s="321"/>
      <c r="D58" s="321"/>
      <c r="E58" s="321"/>
      <c r="F58" s="110"/>
      <c r="G58" s="110"/>
      <c r="H58" s="110"/>
      <c r="I58" s="110"/>
      <c r="J58" s="110"/>
      <c r="K58" s="110"/>
      <c r="L58" s="110"/>
      <c r="M58" s="110"/>
      <c r="N58" s="110"/>
      <c r="O58" s="110"/>
      <c r="P58" s="110"/>
      <c r="Q58" s="110"/>
      <c r="R58" s="110"/>
      <c r="S58" s="110"/>
      <c r="T58" s="110"/>
      <c r="U58" s="110"/>
      <c r="V58" s="110"/>
      <c r="W58" s="110"/>
      <c r="X58" s="110"/>
      <c r="Y58" s="110"/>
      <c r="Z58" s="110"/>
      <c r="AA58" s="110"/>
    </row>
    <row ht="15.75" customHeight="1" r="59">
      <c r="A59" s="320"/>
      <c r="B59" s="321"/>
      <c r="C59" s="321"/>
      <c r="D59" s="321"/>
      <c r="E59" s="321"/>
      <c r="F59" s="110"/>
      <c r="G59" s="110"/>
      <c r="H59" s="110"/>
      <c r="I59" s="110"/>
      <c r="J59" s="110"/>
      <c r="K59" s="110"/>
      <c r="L59" s="110"/>
      <c r="M59" s="110"/>
      <c r="N59" s="110"/>
      <c r="O59" s="110"/>
      <c r="P59" s="110"/>
      <c r="Q59" s="110"/>
      <c r="R59" s="110"/>
      <c r="S59" s="110"/>
      <c r="T59" s="110"/>
      <c r="U59" s="110"/>
      <c r="V59" s="110"/>
      <c r="W59" s="110"/>
      <c r="X59" s="110"/>
      <c r="Y59" s="110"/>
      <c r="Z59" s="110"/>
      <c r="AA59" s="110"/>
    </row>
    <row ht="15.75" customHeight="1" r="60">
      <c r="A60" s="320"/>
      <c r="B60" s="321"/>
      <c r="C60" s="321"/>
      <c r="D60" s="321"/>
      <c r="E60" s="321"/>
      <c r="F60" s="110"/>
      <c r="G60" s="110"/>
      <c r="H60" s="110"/>
      <c r="I60" s="110"/>
      <c r="J60" s="110"/>
      <c r="K60" s="110"/>
      <c r="L60" s="110"/>
      <c r="M60" s="110"/>
      <c r="N60" s="110"/>
      <c r="O60" s="110"/>
      <c r="P60" s="110"/>
      <c r="Q60" s="110"/>
      <c r="R60" s="110"/>
      <c r="S60" s="110"/>
      <c r="T60" s="110"/>
      <c r="U60" s="110"/>
      <c r="V60" s="110"/>
      <c r="W60" s="110"/>
      <c r="X60" s="110"/>
      <c r="Y60" s="110"/>
      <c r="Z60" s="110"/>
      <c r="AA60" s="110"/>
    </row>
    <row ht="15.75" customHeight="1" r="61">
      <c r="A61" s="320"/>
      <c r="B61" s="321"/>
      <c r="C61" s="321"/>
      <c r="D61" s="321"/>
      <c r="E61" s="321"/>
      <c r="F61" s="110"/>
      <c r="G61" s="110"/>
      <c r="H61" s="110"/>
      <c r="I61" s="110"/>
      <c r="J61" s="110"/>
      <c r="K61" s="110"/>
      <c r="L61" s="110"/>
      <c r="M61" s="110"/>
      <c r="N61" s="110"/>
      <c r="O61" s="110"/>
      <c r="P61" s="110"/>
      <c r="Q61" s="110"/>
      <c r="R61" s="110"/>
      <c r="S61" s="110"/>
      <c r="T61" s="110"/>
      <c r="U61" s="110"/>
      <c r="V61" s="110"/>
      <c r="W61" s="110"/>
      <c r="X61" s="110"/>
      <c r="Y61" s="110"/>
      <c r="Z61" s="110"/>
      <c r="AA61" s="110"/>
    </row>
    <row ht="15.75" customHeight="1" r="62">
      <c r="A62" s="320"/>
      <c r="B62" s="321"/>
      <c r="C62" s="321"/>
      <c r="D62" s="321"/>
      <c r="E62" s="321"/>
      <c r="F62" s="110"/>
      <c r="G62" s="110"/>
      <c r="H62" s="110"/>
      <c r="I62" s="110"/>
      <c r="J62" s="110"/>
      <c r="K62" s="110"/>
      <c r="L62" s="110"/>
      <c r="M62" s="110"/>
      <c r="N62" s="110"/>
      <c r="O62" s="110"/>
      <c r="P62" s="110"/>
      <c r="Q62" s="110"/>
      <c r="R62" s="110"/>
      <c r="S62" s="110"/>
      <c r="T62" s="110"/>
      <c r="U62" s="110"/>
      <c r="V62" s="110"/>
      <c r="W62" s="110"/>
      <c r="X62" s="110"/>
      <c r="Y62" s="110"/>
      <c r="Z62" s="110"/>
      <c r="AA62" s="110"/>
    </row>
    <row ht="15.75" customHeight="1" r="63">
      <c r="A63" s="320"/>
      <c r="B63" s="321"/>
      <c r="C63" s="321"/>
      <c r="D63" s="321"/>
      <c r="E63" s="321"/>
      <c r="F63" s="110"/>
      <c r="G63" s="110"/>
      <c r="H63" s="110"/>
      <c r="I63" s="110"/>
      <c r="J63" s="110"/>
      <c r="K63" s="110"/>
      <c r="L63" s="110"/>
      <c r="M63" s="110"/>
      <c r="N63" s="110"/>
      <c r="O63" s="110"/>
      <c r="P63" s="110"/>
      <c r="Q63" s="110"/>
      <c r="R63" s="110"/>
      <c r="S63" s="110"/>
      <c r="T63" s="110"/>
      <c r="U63" s="110"/>
      <c r="V63" s="110"/>
      <c r="W63" s="110"/>
      <c r="X63" s="110"/>
      <c r="Y63" s="110"/>
      <c r="Z63" s="110"/>
      <c r="AA63" s="110"/>
    </row>
    <row ht="15.75" customHeight="1" r="64">
      <c r="A64" s="320"/>
      <c r="B64" s="321"/>
      <c r="C64" s="321"/>
      <c r="D64" s="321"/>
      <c r="E64" s="321"/>
      <c r="F64" s="110"/>
      <c r="G64" s="110"/>
      <c r="H64" s="110"/>
      <c r="I64" s="110"/>
      <c r="J64" s="110"/>
      <c r="K64" s="110"/>
      <c r="L64" s="110"/>
      <c r="M64" s="110"/>
      <c r="N64" s="110"/>
      <c r="O64" s="110"/>
      <c r="P64" s="110"/>
      <c r="Q64" s="110"/>
      <c r="R64" s="110"/>
      <c r="S64" s="110"/>
      <c r="T64" s="110"/>
      <c r="U64" s="110"/>
      <c r="V64" s="110"/>
      <c r="W64" s="110"/>
      <c r="X64" s="110"/>
      <c r="Y64" s="110"/>
      <c r="Z64" s="110"/>
      <c r="AA64" s="110"/>
    </row>
    <row ht="15.75" customHeight="1" r="65">
      <c r="A65" s="320"/>
      <c r="B65" s="321"/>
      <c r="C65" s="321"/>
      <c r="D65" s="321"/>
      <c r="E65" s="321"/>
      <c r="F65" s="110"/>
      <c r="G65" s="110"/>
      <c r="H65" s="110"/>
      <c r="I65" s="110"/>
      <c r="J65" s="110"/>
      <c r="K65" s="110"/>
      <c r="L65" s="110"/>
      <c r="M65" s="110"/>
      <c r="N65" s="110"/>
      <c r="O65" s="110"/>
      <c r="P65" s="110"/>
      <c r="Q65" s="110"/>
      <c r="R65" s="110"/>
      <c r="S65" s="110"/>
      <c r="T65" s="110"/>
      <c r="U65" s="110"/>
      <c r="V65" s="110"/>
      <c r="W65" s="110"/>
      <c r="X65" s="110"/>
      <c r="Y65" s="110"/>
      <c r="Z65" s="110"/>
      <c r="AA65" s="110"/>
    </row>
    <row ht="15.75" customHeight="1" r="66">
      <c r="A66" s="320"/>
      <c r="B66" s="321"/>
      <c r="C66" s="321"/>
      <c r="D66" s="321"/>
      <c r="E66" s="321"/>
      <c r="F66" s="110"/>
      <c r="G66" s="110"/>
      <c r="H66" s="110"/>
      <c r="I66" s="110"/>
      <c r="J66" s="110"/>
      <c r="K66" s="110"/>
      <c r="L66" s="110"/>
      <c r="M66" s="110"/>
      <c r="N66" s="110"/>
      <c r="O66" s="110"/>
      <c r="P66" s="110"/>
      <c r="Q66" s="110"/>
      <c r="R66" s="110"/>
      <c r="S66" s="110"/>
      <c r="T66" s="110"/>
      <c r="U66" s="110"/>
      <c r="V66" s="110"/>
      <c r="W66" s="110"/>
      <c r="X66" s="110"/>
      <c r="Y66" s="110"/>
      <c r="Z66" s="110"/>
      <c r="AA66" s="110"/>
    </row>
    <row ht="15.75" customHeight="1" r="67">
      <c r="A67" s="320"/>
      <c r="B67" s="321"/>
      <c r="C67" s="321"/>
      <c r="D67" s="321"/>
      <c r="E67" s="321"/>
      <c r="F67" s="110"/>
      <c r="G67" s="110"/>
      <c r="H67" s="110"/>
      <c r="I67" s="110"/>
      <c r="J67" s="110"/>
      <c r="K67" s="110"/>
      <c r="L67" s="110"/>
      <c r="M67" s="110"/>
      <c r="N67" s="110"/>
      <c r="O67" s="110"/>
      <c r="P67" s="110"/>
      <c r="Q67" s="110"/>
      <c r="R67" s="110"/>
      <c r="S67" s="110"/>
      <c r="T67" s="110"/>
      <c r="U67" s="110"/>
      <c r="V67" s="110"/>
      <c r="W67" s="110"/>
      <c r="X67" s="110"/>
      <c r="Y67" s="110"/>
      <c r="Z67" s="110"/>
      <c r="AA67" s="110"/>
    </row>
    <row ht="15.75" customHeight="1" r="68">
      <c r="A68" s="320"/>
      <c r="B68" s="321"/>
      <c r="C68" s="321"/>
      <c r="D68" s="321"/>
      <c r="E68" s="321"/>
      <c r="F68" s="110"/>
      <c r="G68" s="110"/>
      <c r="H68" s="110"/>
      <c r="I68" s="110"/>
      <c r="J68" s="110"/>
      <c r="K68" s="110"/>
      <c r="L68" s="110"/>
      <c r="M68" s="110"/>
      <c r="N68" s="110"/>
      <c r="O68" s="110"/>
      <c r="P68" s="110"/>
      <c r="Q68" s="110"/>
      <c r="R68" s="110"/>
      <c r="S68" s="110"/>
      <c r="T68" s="110"/>
      <c r="U68" s="110"/>
      <c r="V68" s="110"/>
      <c r="W68" s="110"/>
      <c r="X68" s="110"/>
      <c r="Y68" s="110"/>
      <c r="Z68" s="110"/>
      <c r="AA68" s="110"/>
    </row>
    <row ht="15.75" customHeight="1" r="69">
      <c r="A69" s="320"/>
      <c r="B69" s="321"/>
      <c r="C69" s="321"/>
      <c r="D69" s="321"/>
      <c r="E69" s="321"/>
      <c r="F69" s="110"/>
      <c r="G69" s="110"/>
      <c r="H69" s="110"/>
      <c r="I69" s="110"/>
      <c r="J69" s="110"/>
      <c r="K69" s="110"/>
      <c r="L69" s="110"/>
      <c r="M69" s="110"/>
      <c r="N69" s="110"/>
      <c r="O69" s="110"/>
      <c r="P69" s="110"/>
      <c r="Q69" s="110"/>
      <c r="R69" s="110"/>
      <c r="S69" s="110"/>
      <c r="T69" s="110"/>
      <c r="U69" s="110"/>
      <c r="V69" s="110"/>
      <c r="W69" s="110"/>
      <c r="X69" s="110"/>
      <c r="Y69" s="110"/>
      <c r="Z69" s="110"/>
      <c r="AA69" s="110"/>
    </row>
    <row ht="15.75" customHeight="1" r="70">
      <c r="A70" s="320"/>
      <c r="B70" s="321"/>
      <c r="C70" s="321"/>
      <c r="D70" s="321"/>
      <c r="E70" s="321"/>
      <c r="F70" s="110"/>
      <c r="G70" s="110"/>
      <c r="H70" s="110"/>
      <c r="I70" s="110"/>
      <c r="J70" s="110"/>
      <c r="K70" s="110"/>
      <c r="L70" s="110"/>
      <c r="M70" s="110"/>
      <c r="N70" s="110"/>
      <c r="O70" s="110"/>
      <c r="P70" s="110"/>
      <c r="Q70" s="110"/>
      <c r="R70" s="110"/>
      <c r="S70" s="110"/>
      <c r="T70" s="110"/>
      <c r="U70" s="110"/>
      <c r="V70" s="110"/>
      <c r="W70" s="110"/>
      <c r="X70" s="110"/>
      <c r="Y70" s="110"/>
      <c r="Z70" s="110"/>
      <c r="AA70" s="110"/>
    </row>
    <row ht="15.75" customHeight="1" r="71">
      <c r="A71" s="320"/>
      <c r="B71" s="321"/>
      <c r="C71" s="321"/>
      <c r="D71" s="321"/>
      <c r="E71" s="321"/>
      <c r="F71" s="110"/>
      <c r="G71" s="110"/>
      <c r="H71" s="110"/>
      <c r="I71" s="110"/>
      <c r="J71" s="110"/>
      <c r="K71" s="110"/>
      <c r="L71" s="110"/>
      <c r="M71" s="110"/>
      <c r="N71" s="110"/>
      <c r="O71" s="110"/>
      <c r="P71" s="110"/>
      <c r="Q71" s="110"/>
      <c r="R71" s="110"/>
      <c r="S71" s="110"/>
      <c r="T71" s="110"/>
      <c r="U71" s="110"/>
      <c r="V71" s="110"/>
      <c r="W71" s="110"/>
      <c r="X71" s="110"/>
      <c r="Y71" s="110"/>
      <c r="Z71" s="110"/>
      <c r="AA71" s="110"/>
    </row>
    <row ht="15.75" customHeight="1" r="72">
      <c r="A72" s="320"/>
      <c r="B72" s="321"/>
      <c r="C72" s="321"/>
      <c r="D72" s="321"/>
      <c r="E72" s="321"/>
      <c r="F72" s="110"/>
      <c r="G72" s="110"/>
      <c r="H72" s="110"/>
      <c r="I72" s="110"/>
      <c r="J72" s="110"/>
      <c r="K72" s="110"/>
      <c r="L72" s="110"/>
      <c r="M72" s="110"/>
      <c r="N72" s="110"/>
      <c r="O72" s="110"/>
      <c r="P72" s="110"/>
      <c r="Q72" s="110"/>
      <c r="R72" s="110"/>
      <c r="S72" s="110"/>
      <c r="T72" s="110"/>
      <c r="U72" s="110"/>
      <c r="V72" s="110"/>
      <c r="W72" s="110"/>
      <c r="X72" s="110"/>
      <c r="Y72" s="110"/>
      <c r="Z72" s="110"/>
      <c r="AA72" s="110"/>
    </row>
    <row ht="15.75" customHeight="1" r="73">
      <c r="A73" s="320"/>
      <c r="B73" s="321"/>
      <c r="C73" s="321"/>
      <c r="D73" s="321"/>
      <c r="E73" s="321"/>
      <c r="F73" s="110"/>
      <c r="G73" s="110"/>
      <c r="H73" s="110"/>
      <c r="I73" s="110"/>
      <c r="J73" s="110"/>
      <c r="K73" s="110"/>
      <c r="L73" s="110"/>
      <c r="M73" s="110"/>
      <c r="N73" s="110"/>
      <c r="O73" s="110"/>
      <c r="P73" s="110"/>
      <c r="Q73" s="110"/>
      <c r="R73" s="110"/>
      <c r="S73" s="110"/>
      <c r="T73" s="110"/>
      <c r="U73" s="110"/>
      <c r="V73" s="110"/>
      <c r="W73" s="110"/>
      <c r="X73" s="110"/>
      <c r="Y73" s="110"/>
      <c r="Z73" s="110"/>
      <c r="AA73" s="110"/>
    </row>
    <row ht="15.75" customHeight="1" r="74">
      <c r="A74" s="320"/>
      <c r="B74" s="321"/>
      <c r="C74" s="321"/>
      <c r="D74" s="321"/>
      <c r="E74" s="321"/>
      <c r="F74" s="110"/>
      <c r="G74" s="110"/>
      <c r="H74" s="110"/>
      <c r="I74" s="110"/>
      <c r="J74" s="110"/>
      <c r="K74" s="110"/>
      <c r="L74" s="110"/>
      <c r="M74" s="110"/>
      <c r="N74" s="110"/>
      <c r="O74" s="110"/>
      <c r="P74" s="110"/>
      <c r="Q74" s="110"/>
      <c r="R74" s="110"/>
      <c r="S74" s="110"/>
      <c r="T74" s="110"/>
      <c r="U74" s="110"/>
      <c r="V74" s="110"/>
      <c r="W74" s="110"/>
      <c r="X74" s="110"/>
      <c r="Y74" s="110"/>
      <c r="Z74" s="110"/>
      <c r="AA74" s="110"/>
    </row>
    <row ht="15.75" customHeight="1" r="75">
      <c r="A75" s="320"/>
      <c r="B75" s="321"/>
      <c r="C75" s="321"/>
      <c r="D75" s="321"/>
      <c r="E75" s="321"/>
      <c r="F75" s="110"/>
      <c r="G75" s="110"/>
      <c r="H75" s="110"/>
      <c r="I75" s="110"/>
      <c r="J75" s="110"/>
      <c r="K75" s="110"/>
      <c r="L75" s="110"/>
      <c r="M75" s="110"/>
      <c r="N75" s="110"/>
      <c r="O75" s="110"/>
      <c r="P75" s="110"/>
      <c r="Q75" s="110"/>
      <c r="R75" s="110"/>
      <c r="S75" s="110"/>
      <c r="T75" s="110"/>
      <c r="U75" s="110"/>
      <c r="V75" s="110"/>
      <c r="W75" s="110"/>
      <c r="X75" s="110"/>
      <c r="Y75" s="110"/>
      <c r="Z75" s="110"/>
      <c r="AA75" s="110"/>
    </row>
    <row ht="15.75" customHeight="1" r="76">
      <c r="A76" s="320"/>
      <c r="B76" s="321"/>
      <c r="C76" s="321"/>
      <c r="D76" s="321"/>
      <c r="E76" s="321"/>
      <c r="F76" s="110"/>
      <c r="G76" s="110"/>
      <c r="H76" s="110"/>
      <c r="I76" s="110"/>
      <c r="J76" s="110"/>
      <c r="K76" s="110"/>
      <c r="L76" s="110"/>
      <c r="M76" s="110"/>
      <c r="N76" s="110"/>
      <c r="O76" s="110"/>
      <c r="P76" s="110"/>
      <c r="Q76" s="110"/>
      <c r="R76" s="110"/>
      <c r="S76" s="110"/>
      <c r="T76" s="110"/>
      <c r="U76" s="110"/>
      <c r="V76" s="110"/>
      <c r="W76" s="110"/>
      <c r="X76" s="110"/>
      <c r="Y76" s="110"/>
      <c r="Z76" s="110"/>
      <c r="AA76" s="110"/>
    </row>
    <row ht="15.75" customHeight="1" r="77">
      <c r="A77" s="320"/>
      <c r="B77" s="321"/>
      <c r="C77" s="321"/>
      <c r="D77" s="321"/>
      <c r="E77" s="321"/>
      <c r="F77" s="110"/>
      <c r="G77" s="110"/>
      <c r="H77" s="110"/>
      <c r="I77" s="110"/>
      <c r="J77" s="110"/>
      <c r="K77" s="110"/>
      <c r="L77" s="110"/>
      <c r="M77" s="110"/>
      <c r="N77" s="110"/>
      <c r="O77" s="110"/>
      <c r="P77" s="110"/>
      <c r="Q77" s="110"/>
      <c r="R77" s="110"/>
      <c r="S77" s="110"/>
      <c r="T77" s="110"/>
      <c r="U77" s="110"/>
      <c r="V77" s="110"/>
      <c r="W77" s="110"/>
      <c r="X77" s="110"/>
      <c r="Y77" s="110"/>
      <c r="Z77" s="110"/>
      <c r="AA77" s="110"/>
    </row>
    <row ht="15.75" customHeight="1" r="78">
      <c r="A78" s="320"/>
      <c r="B78" s="321"/>
      <c r="C78" s="321"/>
      <c r="D78" s="321"/>
      <c r="E78" s="321"/>
      <c r="F78" s="110"/>
      <c r="G78" s="110"/>
      <c r="H78" s="110"/>
      <c r="I78" s="110"/>
      <c r="J78" s="110"/>
      <c r="K78" s="110"/>
      <c r="L78" s="110"/>
      <c r="M78" s="110"/>
      <c r="N78" s="110"/>
      <c r="O78" s="110"/>
      <c r="P78" s="110"/>
      <c r="Q78" s="110"/>
      <c r="R78" s="110"/>
      <c r="S78" s="110"/>
      <c r="T78" s="110"/>
      <c r="U78" s="110"/>
      <c r="V78" s="110"/>
      <c r="W78" s="110"/>
      <c r="X78" s="110"/>
      <c r="Y78" s="110"/>
      <c r="Z78" s="110"/>
      <c r="AA78" s="110"/>
    </row>
    <row ht="15.75" customHeight="1" r="79">
      <c r="A79" s="320"/>
      <c r="B79" s="321"/>
      <c r="C79" s="321"/>
      <c r="D79" s="321"/>
      <c r="E79" s="321"/>
      <c r="F79" s="110"/>
      <c r="G79" s="110"/>
      <c r="H79" s="110"/>
      <c r="I79" s="110"/>
      <c r="J79" s="110"/>
      <c r="K79" s="110"/>
      <c r="L79" s="110"/>
      <c r="M79" s="110"/>
      <c r="N79" s="110"/>
      <c r="O79" s="110"/>
      <c r="P79" s="110"/>
      <c r="Q79" s="110"/>
      <c r="R79" s="110"/>
      <c r="S79" s="110"/>
      <c r="T79" s="110"/>
      <c r="U79" s="110"/>
      <c r="V79" s="110"/>
      <c r="W79" s="110"/>
      <c r="X79" s="110"/>
      <c r="Y79" s="110"/>
      <c r="Z79" s="110"/>
      <c r="AA79" s="110"/>
    </row>
    <row ht="15.75" customHeight="1" r="80">
      <c r="A80" s="320"/>
      <c r="B80" s="321"/>
      <c r="C80" s="321"/>
      <c r="D80" s="321"/>
      <c r="E80" s="321"/>
      <c r="F80" s="110"/>
      <c r="G80" s="110"/>
      <c r="H80" s="110"/>
      <c r="I80" s="110"/>
      <c r="J80" s="110"/>
      <c r="K80" s="110"/>
      <c r="L80" s="110"/>
      <c r="M80" s="110"/>
      <c r="N80" s="110"/>
      <c r="O80" s="110"/>
      <c r="P80" s="110"/>
      <c r="Q80" s="110"/>
      <c r="R80" s="110"/>
      <c r="S80" s="110"/>
      <c r="T80" s="110"/>
      <c r="U80" s="110"/>
      <c r="V80" s="110"/>
      <c r="W80" s="110"/>
      <c r="X80" s="110"/>
      <c r="Y80" s="110"/>
      <c r="Z80" s="110"/>
      <c r="AA80" s="110"/>
    </row>
    <row ht="15.75" customHeight="1" r="81">
      <c r="A81" s="320"/>
      <c r="B81" s="321"/>
      <c r="C81" s="321"/>
      <c r="D81" s="321"/>
      <c r="E81" s="321"/>
      <c r="F81" s="110"/>
      <c r="G81" s="110"/>
      <c r="H81" s="110"/>
      <c r="I81" s="110"/>
      <c r="J81" s="110"/>
      <c r="K81" s="110"/>
      <c r="L81" s="110"/>
      <c r="M81" s="110"/>
      <c r="N81" s="110"/>
      <c r="O81" s="110"/>
      <c r="P81" s="110"/>
      <c r="Q81" s="110"/>
      <c r="R81" s="110"/>
      <c r="S81" s="110"/>
      <c r="T81" s="110"/>
      <c r="U81" s="110"/>
      <c r="V81" s="110"/>
      <c r="W81" s="110"/>
      <c r="X81" s="110"/>
      <c r="Y81" s="110"/>
      <c r="Z81" s="110"/>
      <c r="AA81" s="110"/>
    </row>
    <row ht="15.75" customHeight="1" r="82">
      <c r="A82" s="320"/>
      <c r="B82" s="321"/>
      <c r="C82" s="321"/>
      <c r="D82" s="321"/>
      <c r="E82" s="321"/>
      <c r="F82" s="110"/>
      <c r="G82" s="110"/>
      <c r="H82" s="110"/>
      <c r="I82" s="110"/>
      <c r="J82" s="110"/>
      <c r="K82" s="110"/>
      <c r="L82" s="110"/>
      <c r="M82" s="110"/>
      <c r="N82" s="110"/>
      <c r="O82" s="110"/>
      <c r="P82" s="110"/>
      <c r="Q82" s="110"/>
      <c r="R82" s="110"/>
      <c r="S82" s="110"/>
      <c r="T82" s="110"/>
      <c r="U82" s="110"/>
      <c r="V82" s="110"/>
      <c r="W82" s="110"/>
      <c r="X82" s="110"/>
      <c r="Y82" s="110"/>
      <c r="Z82" s="110"/>
      <c r="AA82" s="110"/>
    </row>
    <row ht="15.75" customHeight="1" r="83">
      <c r="A83" s="320"/>
      <c r="B83" s="321"/>
      <c r="C83" s="321"/>
      <c r="D83" s="321"/>
      <c r="E83" s="321"/>
      <c r="F83" s="110"/>
      <c r="G83" s="110"/>
      <c r="H83" s="110"/>
      <c r="I83" s="110"/>
      <c r="J83" s="110"/>
      <c r="K83" s="110"/>
      <c r="L83" s="110"/>
      <c r="M83" s="110"/>
      <c r="N83" s="110"/>
      <c r="O83" s="110"/>
      <c r="P83" s="110"/>
      <c r="Q83" s="110"/>
      <c r="R83" s="110"/>
      <c r="S83" s="110"/>
      <c r="T83" s="110"/>
      <c r="U83" s="110"/>
      <c r="V83" s="110"/>
      <c r="W83" s="110"/>
      <c r="X83" s="110"/>
      <c r="Y83" s="110"/>
      <c r="Z83" s="110"/>
      <c r="AA83" s="110"/>
    </row>
    <row ht="15.75" customHeight="1" r="84">
      <c r="A84" s="320"/>
      <c r="B84" s="321"/>
      <c r="C84" s="321"/>
      <c r="D84" s="321"/>
      <c r="E84" s="321"/>
      <c r="F84" s="110"/>
      <c r="G84" s="110"/>
      <c r="H84" s="110"/>
      <c r="I84" s="110"/>
      <c r="J84" s="110"/>
      <c r="K84" s="110"/>
      <c r="L84" s="110"/>
      <c r="M84" s="110"/>
      <c r="N84" s="110"/>
      <c r="O84" s="110"/>
      <c r="P84" s="110"/>
      <c r="Q84" s="110"/>
      <c r="R84" s="110"/>
      <c r="S84" s="110"/>
      <c r="T84" s="110"/>
      <c r="U84" s="110"/>
      <c r="V84" s="110"/>
      <c r="W84" s="110"/>
      <c r="X84" s="110"/>
      <c r="Y84" s="110"/>
      <c r="Z84" s="110"/>
      <c r="AA84" s="110"/>
    </row>
    <row ht="15.75" customHeight="1" r="85">
      <c r="A85" s="320"/>
      <c r="B85" s="321"/>
      <c r="C85" s="321"/>
      <c r="D85" s="321"/>
      <c r="E85" s="321"/>
      <c r="F85" s="110"/>
      <c r="G85" s="110"/>
      <c r="H85" s="110"/>
      <c r="I85" s="110"/>
      <c r="J85" s="110"/>
      <c r="K85" s="110"/>
      <c r="L85" s="110"/>
      <c r="M85" s="110"/>
      <c r="N85" s="110"/>
      <c r="O85" s="110"/>
      <c r="P85" s="110"/>
      <c r="Q85" s="110"/>
      <c r="R85" s="110"/>
      <c r="S85" s="110"/>
      <c r="T85" s="110"/>
      <c r="U85" s="110"/>
      <c r="V85" s="110"/>
      <c r="W85" s="110"/>
      <c r="X85" s="110"/>
      <c r="Y85" s="110"/>
      <c r="Z85" s="110"/>
      <c r="AA85" s="110"/>
    </row>
    <row ht="15.75" customHeight="1" r="86">
      <c r="A86" s="320"/>
      <c r="B86" s="321"/>
      <c r="C86" s="321"/>
      <c r="D86" s="321"/>
      <c r="E86" s="321"/>
      <c r="F86" s="110"/>
      <c r="G86" s="110"/>
      <c r="H86" s="110"/>
      <c r="I86" s="110"/>
      <c r="J86" s="110"/>
      <c r="K86" s="110"/>
      <c r="L86" s="110"/>
      <c r="M86" s="110"/>
      <c r="N86" s="110"/>
      <c r="O86" s="110"/>
      <c r="P86" s="110"/>
      <c r="Q86" s="110"/>
      <c r="R86" s="110"/>
      <c r="S86" s="110"/>
      <c r="T86" s="110"/>
      <c r="U86" s="110"/>
      <c r="V86" s="110"/>
      <c r="W86" s="110"/>
      <c r="X86" s="110"/>
      <c r="Y86" s="110"/>
      <c r="Z86" s="110"/>
      <c r="AA86" s="110"/>
    </row>
    <row ht="15.75" customHeight="1" r="87">
      <c r="A87" s="320"/>
      <c r="B87" s="321"/>
      <c r="C87" s="321"/>
      <c r="D87" s="321"/>
      <c r="E87" s="321"/>
      <c r="F87" s="110"/>
      <c r="G87" s="110"/>
      <c r="H87" s="110"/>
      <c r="I87" s="110"/>
      <c r="J87" s="110"/>
      <c r="K87" s="110"/>
      <c r="L87" s="110"/>
      <c r="M87" s="110"/>
      <c r="N87" s="110"/>
      <c r="O87" s="110"/>
      <c r="P87" s="110"/>
      <c r="Q87" s="110"/>
      <c r="R87" s="110"/>
      <c r="S87" s="110"/>
      <c r="T87" s="110"/>
      <c r="U87" s="110"/>
      <c r="V87" s="110"/>
      <c r="W87" s="110"/>
      <c r="X87" s="110"/>
      <c r="Y87" s="110"/>
      <c r="Z87" s="110"/>
      <c r="AA87" s="110"/>
    </row>
    <row ht="15.75" customHeight="1" r="88">
      <c r="A88" s="320"/>
      <c r="B88" s="321"/>
      <c r="C88" s="321"/>
      <c r="D88" s="321"/>
      <c r="E88" s="321"/>
      <c r="F88" s="110"/>
      <c r="G88" s="110"/>
      <c r="H88" s="110"/>
      <c r="I88" s="110"/>
      <c r="J88" s="110"/>
      <c r="K88" s="110"/>
      <c r="L88" s="110"/>
      <c r="M88" s="110"/>
      <c r="N88" s="110"/>
      <c r="O88" s="110"/>
      <c r="P88" s="110"/>
      <c r="Q88" s="110"/>
      <c r="R88" s="110"/>
      <c r="S88" s="110"/>
      <c r="T88" s="110"/>
      <c r="U88" s="110"/>
      <c r="V88" s="110"/>
      <c r="W88" s="110"/>
      <c r="X88" s="110"/>
      <c r="Y88" s="110"/>
      <c r="Z88" s="110"/>
      <c r="AA88" s="110"/>
    </row>
    <row ht="15.75" customHeight="1" r="89">
      <c r="A89" s="320"/>
      <c r="B89" s="321"/>
      <c r="C89" s="321"/>
      <c r="D89" s="321"/>
      <c r="E89" s="321"/>
      <c r="F89" s="110"/>
      <c r="G89" s="110"/>
      <c r="H89" s="110"/>
      <c r="I89" s="110"/>
      <c r="J89" s="110"/>
      <c r="K89" s="110"/>
      <c r="L89" s="110"/>
      <c r="M89" s="110"/>
      <c r="N89" s="110"/>
      <c r="O89" s="110"/>
      <c r="P89" s="110"/>
      <c r="Q89" s="110"/>
      <c r="R89" s="110"/>
      <c r="S89" s="110"/>
      <c r="T89" s="110"/>
      <c r="U89" s="110"/>
      <c r="V89" s="110"/>
      <c r="W89" s="110"/>
      <c r="X89" s="110"/>
      <c r="Y89" s="110"/>
      <c r="Z89" s="110"/>
      <c r="AA89" s="110"/>
    </row>
    <row ht="15.75" customHeight="1" r="90">
      <c r="A90" s="320"/>
      <c r="B90" s="321"/>
      <c r="C90" s="321"/>
      <c r="D90" s="321"/>
      <c r="E90" s="321"/>
      <c r="F90" s="110"/>
      <c r="G90" s="110"/>
      <c r="H90" s="110"/>
      <c r="I90" s="110"/>
      <c r="J90" s="110"/>
      <c r="K90" s="110"/>
      <c r="L90" s="110"/>
      <c r="M90" s="110"/>
      <c r="N90" s="110"/>
      <c r="O90" s="110"/>
      <c r="P90" s="110"/>
      <c r="Q90" s="110"/>
      <c r="R90" s="110"/>
      <c r="S90" s="110"/>
      <c r="T90" s="110"/>
      <c r="U90" s="110"/>
      <c r="V90" s="110"/>
      <c r="W90" s="110"/>
      <c r="X90" s="110"/>
      <c r="Y90" s="110"/>
      <c r="Z90" s="110"/>
      <c r="AA90" s="110"/>
    </row>
    <row ht="15.75" customHeight="1" r="91">
      <c r="A91" s="320"/>
      <c r="B91" s="321"/>
      <c r="C91" s="321"/>
      <c r="D91" s="321"/>
      <c r="E91" s="321"/>
      <c r="F91" s="110"/>
      <c r="G91" s="110"/>
      <c r="H91" s="110"/>
      <c r="I91" s="110"/>
      <c r="J91" s="110"/>
      <c r="K91" s="110"/>
      <c r="L91" s="110"/>
      <c r="M91" s="110"/>
      <c r="N91" s="110"/>
      <c r="O91" s="110"/>
      <c r="P91" s="110"/>
      <c r="Q91" s="110"/>
      <c r="R91" s="110"/>
      <c r="S91" s="110"/>
      <c r="T91" s="110"/>
      <c r="U91" s="110"/>
      <c r="V91" s="110"/>
      <c r="W91" s="110"/>
      <c r="X91" s="110"/>
      <c r="Y91" s="110"/>
      <c r="Z91" s="110"/>
      <c r="AA91" s="110"/>
    </row>
    <row ht="15.75" customHeight="1" r="92">
      <c r="A92" s="320"/>
      <c r="B92" s="321"/>
      <c r="C92" s="321"/>
      <c r="D92" s="321"/>
      <c r="E92" s="321"/>
      <c r="F92" s="110"/>
      <c r="G92" s="110"/>
      <c r="H92" s="110"/>
      <c r="I92" s="110"/>
      <c r="J92" s="110"/>
      <c r="K92" s="110"/>
      <c r="L92" s="110"/>
      <c r="M92" s="110"/>
      <c r="N92" s="110"/>
      <c r="O92" s="110"/>
      <c r="P92" s="110"/>
      <c r="Q92" s="110"/>
      <c r="R92" s="110"/>
      <c r="S92" s="110"/>
      <c r="T92" s="110"/>
      <c r="U92" s="110"/>
      <c r="V92" s="110"/>
      <c r="W92" s="110"/>
      <c r="X92" s="110"/>
      <c r="Y92" s="110"/>
      <c r="Z92" s="110"/>
      <c r="AA92" s="110"/>
    </row>
    <row ht="15.75" customHeight="1" r="93">
      <c r="A93" s="320"/>
      <c r="B93" s="321"/>
      <c r="C93" s="321"/>
      <c r="D93" s="321"/>
      <c r="E93" s="321"/>
      <c r="F93" s="110"/>
      <c r="G93" s="110"/>
      <c r="H93" s="110"/>
      <c r="I93" s="110"/>
      <c r="J93" s="110"/>
      <c r="K93" s="110"/>
      <c r="L93" s="110"/>
      <c r="M93" s="110"/>
      <c r="N93" s="110"/>
      <c r="O93" s="110"/>
      <c r="P93" s="110"/>
      <c r="Q93" s="110"/>
      <c r="R93" s="110"/>
      <c r="S93" s="110"/>
      <c r="T93" s="110"/>
      <c r="U93" s="110"/>
      <c r="V93" s="110"/>
      <c r="W93" s="110"/>
      <c r="X93" s="110"/>
      <c r="Y93" s="110"/>
      <c r="Z93" s="110"/>
      <c r="AA93" s="110"/>
    </row>
    <row ht="15.75" customHeight="1" r="94">
      <c r="A94" s="320"/>
      <c r="B94" s="321"/>
      <c r="C94" s="321"/>
      <c r="D94" s="321"/>
      <c r="E94" s="321"/>
      <c r="F94" s="110"/>
      <c r="G94" s="110"/>
      <c r="H94" s="110"/>
      <c r="I94" s="110"/>
      <c r="J94" s="110"/>
      <c r="K94" s="110"/>
      <c r="L94" s="110"/>
      <c r="M94" s="110"/>
      <c r="N94" s="110"/>
      <c r="O94" s="110"/>
      <c r="P94" s="110"/>
      <c r="Q94" s="110"/>
      <c r="R94" s="110"/>
      <c r="S94" s="110"/>
      <c r="T94" s="110"/>
      <c r="U94" s="110"/>
      <c r="V94" s="110"/>
      <c r="W94" s="110"/>
      <c r="X94" s="110"/>
      <c r="Y94" s="110"/>
      <c r="Z94" s="110"/>
      <c r="AA94" s="110"/>
    </row>
    <row ht="15.75" customHeight="1" r="95">
      <c r="A95" s="320"/>
      <c r="B95" s="321"/>
      <c r="C95" s="321"/>
      <c r="D95" s="321"/>
      <c r="E95" s="321"/>
      <c r="F95" s="110"/>
      <c r="G95" s="110"/>
      <c r="H95" s="110"/>
      <c r="I95" s="110"/>
      <c r="J95" s="110"/>
      <c r="K95" s="110"/>
      <c r="L95" s="110"/>
      <c r="M95" s="110"/>
      <c r="N95" s="110"/>
      <c r="O95" s="110"/>
      <c r="P95" s="110"/>
      <c r="Q95" s="110"/>
      <c r="R95" s="110"/>
      <c r="S95" s="110"/>
      <c r="T95" s="110"/>
      <c r="U95" s="110"/>
      <c r="V95" s="110"/>
      <c r="W95" s="110"/>
      <c r="X95" s="110"/>
      <c r="Y95" s="110"/>
      <c r="Z95" s="110"/>
      <c r="AA95" s="110"/>
    </row>
    <row ht="15.75" customHeight="1" r="96">
      <c r="A96" s="320"/>
      <c r="B96" s="321"/>
      <c r="C96" s="321"/>
      <c r="D96" s="321"/>
      <c r="E96" s="321"/>
      <c r="F96" s="110"/>
      <c r="G96" s="110"/>
      <c r="H96" s="110"/>
      <c r="I96" s="110"/>
      <c r="J96" s="110"/>
      <c r="K96" s="110"/>
      <c r="L96" s="110"/>
      <c r="M96" s="110"/>
      <c r="N96" s="110"/>
      <c r="O96" s="110"/>
      <c r="P96" s="110"/>
      <c r="Q96" s="110"/>
      <c r="R96" s="110"/>
      <c r="S96" s="110"/>
      <c r="T96" s="110"/>
      <c r="U96" s="110"/>
      <c r="V96" s="110"/>
      <c r="W96" s="110"/>
      <c r="X96" s="110"/>
      <c r="Y96" s="110"/>
      <c r="Z96" s="110"/>
      <c r="AA96" s="110"/>
    </row>
    <row ht="15.75" customHeight="1" r="97">
      <c r="A97" s="320"/>
      <c r="B97" s="321"/>
      <c r="C97" s="321"/>
      <c r="D97" s="321"/>
      <c r="E97" s="321"/>
      <c r="F97" s="110"/>
      <c r="G97" s="110"/>
      <c r="H97" s="110"/>
      <c r="I97" s="110"/>
      <c r="J97" s="110"/>
      <c r="K97" s="110"/>
      <c r="L97" s="110"/>
      <c r="M97" s="110"/>
      <c r="N97" s="110"/>
      <c r="O97" s="110"/>
      <c r="P97" s="110"/>
      <c r="Q97" s="110"/>
      <c r="R97" s="110"/>
      <c r="S97" s="110"/>
      <c r="T97" s="110"/>
      <c r="U97" s="110"/>
      <c r="V97" s="110"/>
      <c r="W97" s="110"/>
      <c r="X97" s="110"/>
      <c r="Y97" s="110"/>
      <c r="Z97" s="110"/>
      <c r="AA97" s="110"/>
    </row>
    <row ht="15.75" customHeight="1" r="98">
      <c r="A98" s="320"/>
      <c r="B98" s="321"/>
      <c r="C98" s="321"/>
      <c r="D98" s="321"/>
      <c r="E98" s="321"/>
      <c r="F98" s="110"/>
      <c r="G98" s="110"/>
      <c r="H98" s="110"/>
      <c r="I98" s="110"/>
      <c r="J98" s="110"/>
      <c r="K98" s="110"/>
      <c r="L98" s="110"/>
      <c r="M98" s="110"/>
      <c r="N98" s="110"/>
      <c r="O98" s="110"/>
      <c r="P98" s="110"/>
      <c r="Q98" s="110"/>
      <c r="R98" s="110"/>
      <c r="S98" s="110"/>
      <c r="T98" s="110"/>
      <c r="U98" s="110"/>
      <c r="V98" s="110"/>
      <c r="W98" s="110"/>
      <c r="X98" s="110"/>
      <c r="Y98" s="110"/>
      <c r="Z98" s="110"/>
      <c r="AA98" s="110"/>
    </row>
    <row ht="15.75" customHeight="1" r="99">
      <c r="A99" s="320"/>
      <c r="B99" s="321"/>
      <c r="C99" s="321"/>
      <c r="D99" s="321"/>
      <c r="E99" s="321"/>
      <c r="F99" s="110"/>
      <c r="G99" s="110"/>
      <c r="H99" s="110"/>
      <c r="I99" s="110"/>
      <c r="J99" s="110"/>
      <c r="K99" s="110"/>
      <c r="L99" s="110"/>
      <c r="M99" s="110"/>
      <c r="N99" s="110"/>
      <c r="O99" s="110"/>
      <c r="P99" s="110"/>
      <c r="Q99" s="110"/>
      <c r="R99" s="110"/>
      <c r="S99" s="110"/>
      <c r="T99" s="110"/>
      <c r="U99" s="110"/>
      <c r="V99" s="110"/>
      <c r="W99" s="110"/>
      <c r="X99" s="110"/>
      <c r="Y99" s="110"/>
      <c r="Z99" s="110"/>
      <c r="AA99" s="110"/>
    </row>
    <row ht="15.75" customHeight="1" r="100">
      <c r="A100" s="320"/>
      <c r="B100" s="321"/>
      <c r="C100" s="321"/>
      <c r="D100" s="321"/>
      <c r="E100" s="321"/>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5.75" customHeight="1" r="101">
      <c r="A101" s="320"/>
      <c r="B101" s="321"/>
      <c r="C101" s="321"/>
      <c r="D101" s="321"/>
      <c r="E101" s="321"/>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5.75" customHeight="1" r="102">
      <c r="A102" s="320"/>
      <c r="B102" s="321"/>
      <c r="C102" s="321"/>
      <c r="D102" s="321"/>
      <c r="E102" s="321"/>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5.75" customHeight="1" r="103">
      <c r="A103" s="320"/>
      <c r="B103" s="321"/>
      <c r="C103" s="321"/>
      <c r="D103" s="321"/>
      <c r="E103" s="321"/>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5.75" customHeight="1" r="104">
      <c r="A104" s="320"/>
      <c r="B104" s="321"/>
      <c r="C104" s="321"/>
      <c r="D104" s="321"/>
      <c r="E104" s="321"/>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5.75" customHeight="1" r="105">
      <c r="A105" s="320"/>
      <c r="B105" s="321"/>
      <c r="C105" s="321"/>
      <c r="D105" s="321"/>
      <c r="E105" s="321"/>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5.75" customHeight="1" r="106">
      <c r="A106" s="320"/>
      <c r="B106" s="321"/>
      <c r="C106" s="321"/>
      <c r="D106" s="321"/>
      <c r="E106" s="321"/>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5.75" customHeight="1" r="107">
      <c r="A107" s="320"/>
      <c r="B107" s="321"/>
      <c r="C107" s="321"/>
      <c r="D107" s="321"/>
      <c r="E107" s="321"/>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5.75" customHeight="1" r="108">
      <c r="A108" s="320"/>
      <c r="B108" s="321"/>
      <c r="C108" s="321"/>
      <c r="D108" s="321"/>
      <c r="E108" s="321"/>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5.75" customHeight="1" r="109">
      <c r="A109" s="320"/>
      <c r="B109" s="321"/>
      <c r="C109" s="321"/>
      <c r="D109" s="321"/>
      <c r="E109" s="321"/>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5.75" customHeight="1" r="110">
      <c r="A110" s="320"/>
      <c r="B110" s="321"/>
      <c r="C110" s="321"/>
      <c r="D110" s="321"/>
      <c r="E110" s="321"/>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5.75" customHeight="1" r="111">
      <c r="A111" s="320"/>
      <c r="B111" s="321"/>
      <c r="C111" s="321"/>
      <c r="D111" s="321"/>
      <c r="E111" s="321"/>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5.75" customHeight="1" r="112">
      <c r="A112" s="320"/>
      <c r="B112" s="321"/>
      <c r="C112" s="321"/>
      <c r="D112" s="321"/>
      <c r="E112" s="321"/>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5.75" customHeight="1" r="113">
      <c r="A113" s="320"/>
      <c r="B113" s="321"/>
      <c r="C113" s="321"/>
      <c r="D113" s="321"/>
      <c r="E113" s="321"/>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5.75" customHeight="1" r="114">
      <c r="A114" s="320"/>
      <c r="B114" s="321"/>
      <c r="C114" s="321"/>
      <c r="D114" s="321"/>
      <c r="E114" s="321"/>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5.75" customHeight="1" r="115">
      <c r="A115" s="320"/>
      <c r="B115" s="321"/>
      <c r="C115" s="321"/>
      <c r="D115" s="321"/>
      <c r="E115" s="321"/>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5.75" customHeight="1" r="116">
      <c r="A116" s="320"/>
      <c r="B116" s="321"/>
      <c r="C116" s="321"/>
      <c r="D116" s="321"/>
      <c r="E116" s="321"/>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5.75" customHeight="1" r="117">
      <c r="A117" s="320"/>
      <c r="B117" s="321"/>
      <c r="C117" s="321"/>
      <c r="D117" s="321"/>
      <c r="E117" s="321"/>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5.75" customHeight="1" r="118">
      <c r="A118" s="320"/>
      <c r="B118" s="321"/>
      <c r="C118" s="321"/>
      <c r="D118" s="321"/>
      <c r="E118" s="321"/>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5.75" customHeight="1" r="119">
      <c r="A119" s="320"/>
      <c r="B119" s="321"/>
      <c r="C119" s="321"/>
      <c r="D119" s="321"/>
      <c r="E119" s="321"/>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5.75" customHeight="1" r="120">
      <c r="A120" s="320"/>
      <c r="B120" s="321"/>
      <c r="C120" s="321"/>
      <c r="D120" s="321"/>
      <c r="E120" s="321"/>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5.75" customHeight="1" r="121">
      <c r="A121" s="320"/>
      <c r="B121" s="321"/>
      <c r="C121" s="321"/>
      <c r="D121" s="321"/>
      <c r="E121" s="321"/>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5.75" customHeight="1" r="122">
      <c r="A122" s="320"/>
      <c r="B122" s="321"/>
      <c r="C122" s="321"/>
      <c r="D122" s="321"/>
      <c r="E122" s="321"/>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5.75" customHeight="1" r="123">
      <c r="A123" s="320"/>
      <c r="B123" s="321"/>
      <c r="C123" s="321"/>
      <c r="D123" s="321"/>
      <c r="E123" s="321"/>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5.75" customHeight="1" r="124">
      <c r="A124" s="320"/>
      <c r="B124" s="321"/>
      <c r="C124" s="321"/>
      <c r="D124" s="321"/>
      <c r="E124" s="321"/>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5.75" customHeight="1" r="125">
      <c r="A125" s="320"/>
      <c r="B125" s="321"/>
      <c r="C125" s="321"/>
      <c r="D125" s="321"/>
      <c r="E125" s="321"/>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5.75" customHeight="1" r="126">
      <c r="A126" s="320"/>
      <c r="B126" s="321"/>
      <c r="C126" s="321"/>
      <c r="D126" s="321"/>
      <c r="E126" s="321"/>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5.75" customHeight="1" r="127">
      <c r="A127" s="320"/>
      <c r="B127" s="321"/>
      <c r="C127" s="321"/>
      <c r="D127" s="321"/>
      <c r="E127" s="321"/>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5.75" customHeight="1" r="128">
      <c r="A128" s="320"/>
      <c r="B128" s="321"/>
      <c r="C128" s="321"/>
      <c r="D128" s="321"/>
      <c r="E128" s="321"/>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5.75" customHeight="1" r="129">
      <c r="A129" s="320"/>
      <c r="B129" s="321"/>
      <c r="C129" s="321"/>
      <c r="D129" s="321"/>
      <c r="E129" s="32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5.75" customHeight="1" r="130">
      <c r="A130" s="320"/>
      <c r="B130" s="321"/>
      <c r="C130" s="321"/>
      <c r="D130" s="321"/>
      <c r="E130" s="321"/>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5.75" customHeight="1" r="131">
      <c r="A131" s="320"/>
      <c r="B131" s="321"/>
      <c r="C131" s="321"/>
      <c r="D131" s="321"/>
      <c r="E131" s="321"/>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5.75" customHeight="1" r="132">
      <c r="A132" s="320"/>
      <c r="B132" s="321"/>
      <c r="C132" s="321"/>
      <c r="D132" s="321"/>
      <c r="E132" s="321"/>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5.75" customHeight="1" r="133">
      <c r="A133" s="320"/>
      <c r="B133" s="321"/>
      <c r="C133" s="321"/>
      <c r="D133" s="321"/>
      <c r="E133" s="321"/>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5.75" customHeight="1" r="134">
      <c r="A134" s="320"/>
      <c r="B134" s="321"/>
      <c r="C134" s="321"/>
      <c r="D134" s="321"/>
      <c r="E134" s="321"/>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5.75" customHeight="1" r="135">
      <c r="A135" s="320"/>
      <c r="B135" s="321"/>
      <c r="C135" s="321"/>
      <c r="D135" s="321"/>
      <c r="E135" s="321"/>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5.75" customHeight="1" r="136">
      <c r="A136" s="320"/>
      <c r="B136" s="321"/>
      <c r="C136" s="321"/>
      <c r="D136" s="321"/>
      <c r="E136" s="321"/>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5.75" customHeight="1" r="137">
      <c r="A137" s="320"/>
      <c r="B137" s="321"/>
      <c r="C137" s="321"/>
      <c r="D137" s="321"/>
      <c r="E137" s="321"/>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5.75" customHeight="1" r="138">
      <c r="A138" s="320"/>
      <c r="B138" s="321"/>
      <c r="C138" s="321"/>
      <c r="D138" s="321"/>
      <c r="E138" s="321"/>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5.75" customHeight="1" r="139">
      <c r="A139" s="320"/>
      <c r="B139" s="321"/>
      <c r="C139" s="321"/>
      <c r="D139" s="321"/>
      <c r="E139" s="321"/>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5.75" customHeight="1" r="140">
      <c r="A140" s="320"/>
      <c r="B140" s="321"/>
      <c r="C140" s="321"/>
      <c r="D140" s="321"/>
      <c r="E140" s="321"/>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5.75" customHeight="1" r="141">
      <c r="A141" s="320"/>
      <c r="B141" s="321"/>
      <c r="C141" s="321"/>
      <c r="D141" s="321"/>
      <c r="E141" s="321"/>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5.75" customHeight="1" r="142">
      <c r="A142" s="320"/>
      <c r="B142" s="321"/>
      <c r="C142" s="321"/>
      <c r="D142" s="321"/>
      <c r="E142" s="321"/>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5.75" customHeight="1" r="143">
      <c r="A143" s="320"/>
      <c r="B143" s="321"/>
      <c r="C143" s="321"/>
      <c r="D143" s="321"/>
      <c r="E143" s="321"/>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5.75" customHeight="1" r="144">
      <c r="A144" s="320"/>
      <c r="B144" s="321"/>
      <c r="C144" s="321"/>
      <c r="D144" s="321"/>
      <c r="E144" s="321"/>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5.75" customHeight="1" r="145">
      <c r="A145" s="320"/>
      <c r="B145" s="321"/>
      <c r="C145" s="321"/>
      <c r="D145" s="321"/>
      <c r="E145" s="321"/>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5.75" customHeight="1" r="146">
      <c r="A146" s="320"/>
      <c r="B146" s="321"/>
      <c r="C146" s="321"/>
      <c r="D146" s="321"/>
      <c r="E146" s="321"/>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5.75" customHeight="1" r="147">
      <c r="A147" s="320"/>
      <c r="B147" s="321"/>
      <c r="C147" s="321"/>
      <c r="D147" s="321"/>
      <c r="E147" s="321"/>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5.75" customHeight="1" r="148">
      <c r="A148" s="320"/>
      <c r="B148" s="321"/>
      <c r="C148" s="321"/>
      <c r="D148" s="321"/>
      <c r="E148" s="321"/>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5.75" customHeight="1" r="149">
      <c r="A149" s="320"/>
      <c r="B149" s="321"/>
      <c r="C149" s="321"/>
      <c r="D149" s="321"/>
      <c r="E149" s="321"/>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5.75" customHeight="1" r="150">
      <c r="A150" s="320"/>
      <c r="B150" s="321"/>
      <c r="C150" s="321"/>
      <c r="D150" s="321"/>
      <c r="E150" s="321"/>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5.75" customHeight="1" r="151">
      <c r="A151" s="320"/>
      <c r="B151" s="321"/>
      <c r="C151" s="321"/>
      <c r="D151" s="321"/>
      <c r="E151" s="321"/>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5.75" customHeight="1" r="152">
      <c r="A152" s="320"/>
      <c r="B152" s="321"/>
      <c r="C152" s="321"/>
      <c r="D152" s="321"/>
      <c r="E152" s="321"/>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5.75" customHeight="1" r="153">
      <c r="A153" s="320"/>
      <c r="B153" s="321"/>
      <c r="C153" s="321"/>
      <c r="D153" s="321"/>
      <c r="E153" s="321"/>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5.75" customHeight="1" r="154">
      <c r="A154" s="320"/>
      <c r="B154" s="321"/>
      <c r="C154" s="321"/>
      <c r="D154" s="321"/>
      <c r="E154" s="321"/>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5.75" customHeight="1" r="155">
      <c r="A155" s="320"/>
      <c r="B155" s="321"/>
      <c r="C155" s="321"/>
      <c r="D155" s="321"/>
      <c r="E155" s="321"/>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5.75" customHeight="1" r="156">
      <c r="A156" s="320"/>
      <c r="B156" s="321"/>
      <c r="C156" s="321"/>
      <c r="D156" s="321"/>
      <c r="E156" s="321"/>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5.75" customHeight="1" r="157">
      <c r="A157" s="320"/>
      <c r="B157" s="321"/>
      <c r="C157" s="321"/>
      <c r="D157" s="321"/>
      <c r="E157" s="321"/>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5.75" customHeight="1" r="158">
      <c r="A158" s="320"/>
      <c r="B158" s="321"/>
      <c r="C158" s="321"/>
      <c r="D158" s="321"/>
      <c r="E158" s="321"/>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5.75" customHeight="1" r="159">
      <c r="A159" s="320"/>
      <c r="B159" s="321"/>
      <c r="C159" s="321"/>
      <c r="D159" s="321"/>
      <c r="E159" s="321"/>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5.75" customHeight="1" r="160">
      <c r="A160" s="320"/>
      <c r="B160" s="321"/>
      <c r="C160" s="321"/>
      <c r="D160" s="321"/>
      <c r="E160" s="321"/>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5.75" customHeight="1" r="161">
      <c r="A161" s="320"/>
      <c r="B161" s="321"/>
      <c r="C161" s="321"/>
      <c r="D161" s="321"/>
      <c r="E161" s="321"/>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5.75" customHeight="1" r="162">
      <c r="A162" s="320"/>
      <c r="B162" s="321"/>
      <c r="C162" s="321"/>
      <c r="D162" s="321"/>
      <c r="E162" s="321"/>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5.75" customHeight="1" r="163">
      <c r="A163" s="320"/>
      <c r="B163" s="321"/>
      <c r="C163" s="321"/>
      <c r="D163" s="321"/>
      <c r="E163" s="321"/>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5.75" customHeight="1" r="164">
      <c r="A164" s="320"/>
      <c r="B164" s="321"/>
      <c r="C164" s="321"/>
      <c r="D164" s="321"/>
      <c r="E164" s="321"/>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5.75" customHeight="1" r="165">
      <c r="A165" s="320"/>
      <c r="B165" s="321"/>
      <c r="C165" s="321"/>
      <c r="D165" s="321"/>
      <c r="E165" s="321"/>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5.75" customHeight="1" r="166">
      <c r="A166" s="320"/>
      <c r="B166" s="321"/>
      <c r="C166" s="321"/>
      <c r="D166" s="321"/>
      <c r="E166" s="321"/>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5.75" customHeight="1" r="167">
      <c r="A167" s="320"/>
      <c r="B167" s="321"/>
      <c r="C167" s="321"/>
      <c r="D167" s="321"/>
      <c r="E167" s="321"/>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5.75" customHeight="1" r="168">
      <c r="A168" s="320"/>
      <c r="B168" s="321"/>
      <c r="C168" s="321"/>
      <c r="D168" s="321"/>
      <c r="E168" s="321"/>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5.75" customHeight="1" r="169">
      <c r="A169" s="320"/>
      <c r="B169" s="321"/>
      <c r="C169" s="321"/>
      <c r="D169" s="321"/>
      <c r="E169" s="321"/>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5.75" customHeight="1" r="170">
      <c r="A170" s="320"/>
      <c r="B170" s="321"/>
      <c r="C170" s="321"/>
      <c r="D170" s="321"/>
      <c r="E170" s="321"/>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5.75" customHeight="1" r="171">
      <c r="A171" s="320"/>
      <c r="B171" s="321"/>
      <c r="C171" s="321"/>
      <c r="D171" s="321"/>
      <c r="E171" s="321"/>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5.75" customHeight="1" r="172">
      <c r="A172" s="320"/>
      <c r="B172" s="321"/>
      <c r="C172" s="321"/>
      <c r="D172" s="321"/>
      <c r="E172" s="321"/>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5.75" customHeight="1" r="173">
      <c r="A173" s="320"/>
      <c r="B173" s="321"/>
      <c r="C173" s="321"/>
      <c r="D173" s="321"/>
      <c r="E173" s="321"/>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5.75" customHeight="1" r="174">
      <c r="A174" s="320"/>
      <c r="B174" s="321"/>
      <c r="C174" s="321"/>
      <c r="D174" s="321"/>
      <c r="E174" s="321"/>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5.75" customHeight="1" r="175">
      <c r="A175" s="320"/>
      <c r="B175" s="321"/>
      <c r="C175" s="321"/>
      <c r="D175" s="321"/>
      <c r="E175" s="321"/>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5.75" customHeight="1" r="176">
      <c r="A176" s="320"/>
      <c r="B176" s="321"/>
      <c r="C176" s="321"/>
      <c r="D176" s="321"/>
      <c r="E176" s="321"/>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5.75" customHeight="1" r="177">
      <c r="A177" s="320"/>
      <c r="B177" s="321"/>
      <c r="C177" s="321"/>
      <c r="D177" s="321"/>
      <c r="E177" s="321"/>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5.75" customHeight="1" r="178">
      <c r="A178" s="320"/>
      <c r="B178" s="321"/>
      <c r="C178" s="321"/>
      <c r="D178" s="321"/>
      <c r="E178" s="321"/>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5.75" customHeight="1" r="179">
      <c r="A179" s="320"/>
      <c r="B179" s="321"/>
      <c r="C179" s="321"/>
      <c r="D179" s="321"/>
      <c r="E179" s="321"/>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5.75" customHeight="1" r="180">
      <c r="A180" s="320"/>
      <c r="B180" s="321"/>
      <c r="C180" s="321"/>
      <c r="D180" s="321"/>
      <c r="E180" s="321"/>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5.75" customHeight="1" r="181">
      <c r="A181" s="320"/>
      <c r="B181" s="321"/>
      <c r="C181" s="321"/>
      <c r="D181" s="321"/>
      <c r="E181" s="321"/>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5.75" customHeight="1" r="182">
      <c r="A182" s="320"/>
      <c r="B182" s="321"/>
      <c r="C182" s="321"/>
      <c r="D182" s="321"/>
      <c r="E182" s="32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5.75" customHeight="1" r="183">
      <c r="A183" s="320"/>
      <c r="B183" s="321"/>
      <c r="C183" s="321"/>
      <c r="D183" s="321"/>
      <c r="E183" s="321"/>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5.75" customHeight="1" r="184">
      <c r="A184" s="320"/>
      <c r="B184" s="321"/>
      <c r="C184" s="321"/>
      <c r="D184" s="321"/>
      <c r="E184" s="321"/>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5.75" customHeight="1" r="185">
      <c r="A185" s="320"/>
      <c r="B185" s="321"/>
      <c r="C185" s="321"/>
      <c r="D185" s="321"/>
      <c r="E185" s="321"/>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5.75" customHeight="1" r="186">
      <c r="A186" s="320"/>
      <c r="B186" s="321"/>
      <c r="C186" s="321"/>
      <c r="D186" s="321"/>
      <c r="E186" s="321"/>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5.75" customHeight="1" r="187">
      <c r="A187" s="320"/>
      <c r="B187" s="321"/>
      <c r="C187" s="321"/>
      <c r="D187" s="321"/>
      <c r="E187" s="321"/>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5.75" customHeight="1" r="188">
      <c r="A188" s="320"/>
      <c r="B188" s="321"/>
      <c r="C188" s="321"/>
      <c r="D188" s="321"/>
      <c r="E188" s="321"/>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5.75" customHeight="1" r="189">
      <c r="A189" s="320"/>
      <c r="B189" s="321"/>
      <c r="C189" s="321"/>
      <c r="D189" s="321"/>
      <c r="E189" s="321"/>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5.75" customHeight="1" r="190">
      <c r="A190" s="320"/>
      <c r="B190" s="321"/>
      <c r="C190" s="321"/>
      <c r="D190" s="321"/>
      <c r="E190" s="321"/>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5.75" customHeight="1" r="191">
      <c r="A191" s="320"/>
      <c r="B191" s="321"/>
      <c r="C191" s="321"/>
      <c r="D191" s="321"/>
      <c r="E191" s="321"/>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5.75" customHeight="1" r="192">
      <c r="A192" s="320"/>
      <c r="B192" s="321"/>
      <c r="C192" s="321"/>
      <c r="D192" s="321"/>
      <c r="E192" s="321"/>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5.75" customHeight="1" r="193">
      <c r="A193" s="320"/>
      <c r="B193" s="321"/>
      <c r="C193" s="321"/>
      <c r="D193" s="321"/>
      <c r="E193" s="321"/>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5.75" customHeight="1" r="194">
      <c r="A194" s="320"/>
      <c r="B194" s="321"/>
      <c r="C194" s="321"/>
      <c r="D194" s="321"/>
      <c r="E194" s="321"/>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5.75" customHeight="1" r="195">
      <c r="A195" s="320"/>
      <c r="B195" s="321"/>
      <c r="C195" s="321"/>
      <c r="D195" s="321"/>
      <c r="E195" s="321"/>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5.75" customHeight="1" r="196">
      <c r="A196" s="320"/>
      <c r="B196" s="321"/>
      <c r="C196" s="321"/>
      <c r="D196" s="321"/>
      <c r="E196" s="321"/>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5.75" customHeight="1" r="197">
      <c r="A197" s="320"/>
      <c r="B197" s="321"/>
      <c r="C197" s="321"/>
      <c r="D197" s="321"/>
      <c r="E197" s="321"/>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5.75" customHeight="1" r="198">
      <c r="A198" s="320"/>
      <c r="B198" s="321"/>
      <c r="C198" s="321"/>
      <c r="D198" s="321"/>
      <c r="E198" s="321"/>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5.75" customHeight="1" r="199">
      <c r="A199" s="320"/>
      <c r="B199" s="321"/>
      <c r="C199" s="321"/>
      <c r="D199" s="321"/>
      <c r="E199" s="321"/>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5.75" customHeight="1" r="200">
      <c r="A200" s="320"/>
      <c r="B200" s="321"/>
      <c r="C200" s="321"/>
      <c r="D200" s="321"/>
      <c r="E200" s="321"/>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5.75" customHeight="1" r="201">
      <c r="A201" s="320"/>
      <c r="B201" s="321"/>
      <c r="C201" s="321"/>
      <c r="D201" s="321"/>
      <c r="E201" s="321"/>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5.75" customHeight="1" r="202">
      <c r="A202" s="320"/>
      <c r="B202" s="321"/>
      <c r="C202" s="321"/>
      <c r="D202" s="321"/>
      <c r="E202" s="321"/>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5.75" customHeight="1" r="203">
      <c r="A203" s="320"/>
      <c r="B203" s="321"/>
      <c r="C203" s="321"/>
      <c r="D203" s="321"/>
      <c r="E203" s="321"/>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5.75" customHeight="1" r="204">
      <c r="A204" s="320"/>
      <c r="B204" s="321"/>
      <c r="C204" s="321"/>
      <c r="D204" s="321"/>
      <c r="E204" s="321"/>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5.75" customHeight="1" r="205">
      <c r="A205" s="320"/>
      <c r="B205" s="321"/>
      <c r="C205" s="321"/>
      <c r="D205" s="321"/>
      <c r="E205" s="321"/>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5.75" customHeight="1" r="206">
      <c r="A206" s="320"/>
      <c r="B206" s="321"/>
      <c r="C206" s="321"/>
      <c r="D206" s="321"/>
      <c r="E206" s="321"/>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5.75" customHeight="1" r="207">
      <c r="A207" s="320"/>
      <c r="B207" s="321"/>
      <c r="C207" s="321"/>
      <c r="D207" s="321"/>
      <c r="E207" s="321"/>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5.75" customHeight="1" r="208">
      <c r="A208" s="320"/>
      <c r="B208" s="321"/>
      <c r="C208" s="321"/>
      <c r="D208" s="321"/>
      <c r="E208" s="321"/>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5.75" customHeight="1" r="209">
      <c r="A209" s="320"/>
      <c r="B209" s="321"/>
      <c r="C209" s="321"/>
      <c r="D209" s="321"/>
      <c r="E209" s="321"/>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5.75" customHeight="1" r="210">
      <c r="A210" s="320"/>
      <c r="B210" s="321"/>
      <c r="C210" s="321"/>
      <c r="D210" s="321"/>
      <c r="E210" s="321"/>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5.75" customHeight="1" r="211">
      <c r="A211" s="320"/>
      <c r="B211" s="321"/>
      <c r="C211" s="321"/>
      <c r="D211" s="321"/>
      <c r="E211" s="321"/>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5.75" customHeight="1" r="212">
      <c r="A212" s="320"/>
      <c r="B212" s="321"/>
      <c r="C212" s="321"/>
      <c r="D212" s="321"/>
      <c r="E212" s="321"/>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5.75" customHeight="1" r="213">
      <c r="A213" s="320"/>
      <c r="B213" s="321"/>
      <c r="C213" s="321"/>
      <c r="D213" s="321"/>
      <c r="E213" s="321"/>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5.75" customHeight="1" r="214">
      <c r="A214" s="320"/>
      <c r="B214" s="321"/>
      <c r="C214" s="321"/>
      <c r="D214" s="321"/>
      <c r="E214" s="321"/>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5.75" customHeight="1" r="215">
      <c r="A215" s="320"/>
      <c r="B215" s="321"/>
      <c r="C215" s="321"/>
      <c r="D215" s="321"/>
      <c r="E215" s="321"/>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5.75" customHeight="1" r="216">
      <c r="A216" s="320"/>
      <c r="B216" s="321"/>
      <c r="C216" s="321"/>
      <c r="D216" s="321"/>
      <c r="E216" s="321"/>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5.75" customHeight="1" r="217">
      <c r="A217" s="320"/>
      <c r="B217" s="321"/>
      <c r="C217" s="321"/>
      <c r="D217" s="321"/>
      <c r="E217" s="321"/>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5.75" customHeight="1" r="218">
      <c r="A218" s="320"/>
      <c r="B218" s="321"/>
      <c r="C218" s="321"/>
      <c r="D218" s="321"/>
      <c r="E218" s="321"/>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5.75" customHeight="1" r="219">
      <c r="A219" s="320"/>
      <c r="B219" s="321"/>
      <c r="C219" s="321"/>
      <c r="D219" s="321"/>
      <c r="E219" s="321"/>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5.75" customHeight="1" r="220">
      <c r="A220" s="320"/>
      <c r="B220" s="321"/>
      <c r="C220" s="321"/>
      <c r="D220" s="321"/>
      <c r="E220" s="321"/>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ht="15.75" customHeight="1" r="221">
      <c r="A221" s="320"/>
      <c r="B221" s="321"/>
      <c r="C221" s="321"/>
      <c r="D221" s="321"/>
      <c r="E221" s="321"/>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ht="15.75" customHeight="1" r="222">
      <c r="A222" s="320"/>
      <c r="B222" s="321"/>
      <c r="C222" s="321"/>
      <c r="D222" s="321"/>
      <c r="E222" s="321"/>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ht="15.75" customHeight="1" r="223">
      <c r="A223" s="320"/>
      <c r="B223" s="321"/>
      <c r="C223" s="321"/>
      <c r="D223" s="321"/>
      <c r="E223" s="321"/>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ht="15.75" customHeight="1" r="224">
      <c r="A224" s="320"/>
      <c r="B224" s="321"/>
      <c r="C224" s="321"/>
      <c r="D224" s="321"/>
      <c r="E224" s="321"/>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ht="15.75" customHeight="1" r="225"/>
    <row ht="15.75" customHeight="1" r="226"/>
    <row ht="15.75" customHeight="1" r="227"/>
    <row ht="15.75" customHeight="1" r="228"/>
    <row ht="15.75" customHeight="1" r="229"/>
    <row ht="15.75" customHeight="1" r="230"/>
    <row ht="15.75" customHeight="1" r="231"/>
    <row ht="15.75" customHeight="1" r="232"/>
    <row ht="15.75" customHeight="1" r="233"/>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row ht="15.75" customHeight="1" r="1002"/>
    <row ht="15.75" customHeight="1" r="1003"/>
    <row ht="15.75" customHeight="1" r="1004"/>
  </sheetData>
  <mergeCells count="15">
    <mergeCell ref="N3:N5"/>
    <mergeCell ref="I3:I5"/>
    <mergeCell ref="J3:J5"/>
    <mergeCell ref="K3:K5"/>
    <mergeCell ref="L3:L5"/>
    <mergeCell ref="M3:M5"/>
    <mergeCell ref="A3:A5"/>
    <mergeCell ref="B3:B5"/>
    <mergeCell ref="F3:F5"/>
    <mergeCell ref="G3:G5"/>
    <mergeCell ref="H3:H5"/>
    <mergeCell ref="A14:C14"/>
    <mergeCell ref="K14:N14"/>
    <mergeCell ref="K15:N15"/>
    <mergeCell ref="A15:C15"/>
  </mergeCells>
  <conditionalFormatting sqref="F3:F4 F6 G3:I6 J6">
    <cfRule type="cellIs" priority="1" dxfId="105" operator="equal" stopIfTrue="1">
      <formula>"C"</formula>
    </cfRule>
  </conditionalFormatting>
  <conditionalFormatting sqref="F3:F4 F6 G3:I6 J6">
    <cfRule type="cellIs" priority="2" dxfId="106" operator="equal" stopIfTrue="1">
      <formula>"B"</formula>
    </cfRule>
  </conditionalFormatting>
  <conditionalFormatting sqref="F3:F4 F6 G3:I6 J6">
    <cfRule type="cellIs" priority="3" dxfId="107" operator="equal" stopIfTrue="1">
      <formula>"D"</formula>
    </cfRule>
  </conditionalFormatting>
  <conditionalFormatting sqref="J3:J4 G7:J7 G3:I6 J6">
    <cfRule type="cellIs" priority="4" dxfId="108" operator="equal" stopIfTrue="1">
      <formula>"A"</formula>
    </cfRule>
  </conditionalFormatting>
  <conditionalFormatting sqref="H6:I6">
    <cfRule type="cellIs" priority="5" dxfId="109" operator="equal" stopIfTrue="1">
      <formula>"C"</formula>
    </cfRule>
  </conditionalFormatting>
  <conditionalFormatting sqref="H6:I6">
    <cfRule type="cellIs" priority="6" dxfId="110" operator="equal" stopIfTrue="1">
      <formula>"A"</formula>
    </cfRule>
  </conditionalFormatting>
  <conditionalFormatting sqref="H6:I6">
    <cfRule type="cellIs" priority="7" dxfId="111" operator="equal" stopIfTrue="1">
      <formula>"D"</formula>
    </cfRule>
  </conditionalFormatting>
  <conditionalFormatting sqref="J3:J4 G7:J7">
    <cfRule type="cellIs" priority="8" dxfId="112" operator="equal" stopIfTrue="1">
      <formula>"B"</formula>
    </cfRule>
  </conditionalFormatting>
  <conditionalFormatting sqref="J3:J4 G7:J7">
    <cfRule type="cellIs" priority="9" dxfId="113" operator="equal" stopIfTrue="1">
      <formula>"A"</formula>
    </cfRule>
  </conditionalFormatting>
  <conditionalFormatting sqref="J3:J4 G7:J7">
    <cfRule type="cellIs" priority="10" dxfId="114" operator="equal" stopIfTrue="1">
      <formula>"D"</formula>
    </cfRule>
  </conditionalFormatting>
  <conditionalFormatting sqref="J3:J4 G7:J7">
    <cfRule type="cellIs" priority="11" dxfId="115" operator="equal" stopIfTrue="1">
      <formula>"C"</formula>
    </cfRule>
  </conditionalFormatting>
  <conditionalFormatting sqref="J3:J4 G7:J7">
    <cfRule type="cellIs" priority="12" dxfId="116" operator="equal" stopIfTrue="1">
      <formula>"B"</formula>
    </cfRule>
  </conditionalFormatting>
  <hyperlinks>
    <hyperlink r:id="rId1" location="mesures?preview=poi.5cc6c09140bb4ea5403ee0bf" ref="A3"/>
    <hyperlink r:id="rId1" location="mesures?preview=poi.5cc6c00940bb4ee5403ee0a4" ref="A6"/>
    <hyperlink r:id="rId1" location="mesures?preview=poi.5cc6c00940bb4ee5403ee0a4" ref="A7"/>
    <hyperlink r:id="rId1" location="mesures?preview=poi.5cc6c00940bb4ee5403ee0a4" ref="A8"/>
    <hyperlink r:id="rId1" location="mesures?preview=poi.5cc6c00940bb4ee5403ee0a4" ref="A9"/>
    <hyperlink r:id="rId1" location="mesures?preview=poi.5cc6c04e40bb4e49403ee0b4" ref="A10"/>
    <hyperlink r:id="rId1" location="mesures?preview=poi.5cc6c00940bb4ee5403ee0a4" ref="A11"/>
  </hyperlinks>
  <printOptions headings="0" gridLines="1" gridLinesSet="1"/>
  <pageMargins left="0.69999999999999996" right="0.69999999999999996" top="0.75" bottom="0.75" header="0.5" footer="0.5"/>
  <pageSetup paperSize="9" orientation="landscape"/>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70">
      <pane state="frozen" topLeftCell="B3" xSplit="1" ySplit="2"/>
      <selection activeCell="L24" activeCellId="0" sqref="L24:L25"/>
    </sheetView>
  </sheetViews>
  <sheetFormatPr baseColWidth="10" customHeight="1" defaultColWidth="14.44140625" defaultRowHeight="15"/>
  <cols>
    <col customWidth="1" min="1" max="1" width="38.33203125"/>
    <col customWidth="1" min="2" max="2" style="39" width="23.6640625"/>
    <col customWidth="1" min="3" max="5" width="35.6640625"/>
    <col customWidth="1" min="6" max="6" width="32.109375"/>
    <col customWidth="1" min="7" max="10" width="18.6640625"/>
    <col customWidth="1" min="11" max="14" width="28.33203125"/>
    <col customWidth="1" min="15" max="27" width="10.88671875"/>
  </cols>
  <sheetData>
    <row ht="95.099999999999994" customHeight="1" r="1">
      <c r="A1" s="136"/>
      <c r="B1" s="406" t="s">
        <v>327</v>
      </c>
      <c r="C1" s="406" t="s">
        <v>328</v>
      </c>
      <c r="D1" s="406"/>
      <c r="E1" s="406"/>
      <c r="F1" s="407"/>
      <c r="G1" s="407"/>
      <c r="H1" s="407"/>
      <c r="I1" s="407"/>
      <c r="J1" s="407"/>
      <c r="K1" s="407"/>
      <c r="L1" s="407"/>
      <c r="M1" s="407"/>
      <c r="N1" s="407"/>
      <c r="O1" s="345"/>
      <c r="P1" s="345"/>
      <c r="Q1" s="345"/>
      <c r="R1" s="345"/>
      <c r="S1" s="345"/>
      <c r="T1" s="345"/>
      <c r="U1" s="345"/>
      <c r="V1" s="345"/>
      <c r="W1" s="345"/>
      <c r="X1" s="345"/>
      <c r="Y1" s="345"/>
      <c r="Z1" s="345"/>
      <c r="AA1" s="345"/>
    </row>
    <row ht="108" customHeight="1" r="2">
      <c r="A2" s="408" t="s">
        <v>35</v>
      </c>
      <c r="B2" s="395" t="s">
        <v>79</v>
      </c>
      <c r="C2" s="342"/>
      <c r="D2" s="47"/>
      <c r="E2" s="47"/>
      <c r="F2" s="47" t="s">
        <v>38</v>
      </c>
      <c r="G2" s="342" t="s">
        <v>39</v>
      </c>
      <c r="H2" s="50" t="s">
        <v>40</v>
      </c>
      <c r="I2" s="342" t="s">
        <v>41</v>
      </c>
      <c r="J2" s="342" t="s">
        <v>42</v>
      </c>
      <c r="K2" s="50" t="s">
        <v>43</v>
      </c>
      <c r="L2" s="343" t="s">
        <v>44</v>
      </c>
      <c r="M2" s="342" t="s">
        <v>45</v>
      </c>
      <c r="N2" s="344" t="s">
        <v>46</v>
      </c>
      <c r="O2" s="345"/>
      <c r="P2" s="345"/>
      <c r="Q2" s="345"/>
      <c r="R2" s="345"/>
      <c r="S2" s="345"/>
      <c r="T2" s="345"/>
      <c r="U2" s="345"/>
      <c r="V2" s="345"/>
      <c r="W2" s="345"/>
      <c r="X2" s="345"/>
      <c r="Y2" s="345"/>
      <c r="Z2" s="345"/>
      <c r="AA2" s="345"/>
    </row>
    <row ht="164.25" customHeight="1" r="3">
      <c r="A3" s="54" t="s">
        <v>329</v>
      </c>
      <c r="B3" s="409" t="s">
        <v>330</v>
      </c>
      <c r="C3" s="187" t="s">
        <v>331</v>
      </c>
      <c r="D3" s="188" t="s">
        <v>332</v>
      </c>
      <c r="E3" s="85" t="s">
        <v>333</v>
      </c>
      <c r="F3" s="86" t="s">
        <v>334</v>
      </c>
      <c r="G3" s="247" t="s">
        <v>53</v>
      </c>
      <c r="H3" s="248"/>
      <c r="I3" s="410"/>
      <c r="J3" s="411"/>
      <c r="K3" s="412" t="s">
        <v>335</v>
      </c>
      <c r="L3" s="194"/>
      <c r="M3" s="194"/>
      <c r="N3" s="196"/>
      <c r="O3" s="110"/>
      <c r="P3" s="110"/>
      <c r="Q3" s="110"/>
      <c r="R3" s="110"/>
      <c r="S3" s="110"/>
      <c r="T3" s="110"/>
      <c r="U3" s="110"/>
      <c r="V3" s="110"/>
      <c r="W3" s="110"/>
      <c r="X3" s="110"/>
      <c r="Y3" s="110"/>
      <c r="Z3" s="110"/>
      <c r="AA3" s="110"/>
    </row>
    <row ht="176.69999999999999" customHeight="1" r="4">
      <c r="A4" s="71"/>
      <c r="B4" s="72"/>
      <c r="C4" s="206" t="s">
        <v>336</v>
      </c>
      <c r="D4" s="207" t="s">
        <v>337</v>
      </c>
      <c r="E4" s="120" t="s">
        <v>338</v>
      </c>
      <c r="F4" s="208"/>
      <c r="G4" s="253"/>
      <c r="H4" s="126"/>
      <c r="I4" s="373"/>
      <c r="J4" s="413"/>
      <c r="K4" s="414"/>
      <c r="L4" s="126"/>
      <c r="M4" s="126"/>
      <c r="N4" s="128"/>
      <c r="O4" s="110"/>
      <c r="P4" s="110"/>
      <c r="Q4" s="110"/>
      <c r="R4" s="110"/>
      <c r="S4" s="110"/>
      <c r="T4" s="110"/>
      <c r="U4" s="110"/>
      <c r="V4" s="110"/>
      <c r="W4" s="110"/>
      <c r="X4" s="110"/>
      <c r="Y4" s="110"/>
      <c r="Z4" s="110"/>
      <c r="AA4" s="110"/>
    </row>
    <row ht="72.75" customHeight="1" r="5">
      <c r="A5" s="415" t="s">
        <v>339</v>
      </c>
      <c r="B5" s="416" t="s">
        <v>340</v>
      </c>
      <c r="C5" s="288" t="s">
        <v>341</v>
      </c>
      <c r="D5" s="257" t="s">
        <v>342</v>
      </c>
      <c r="E5" s="102" t="s">
        <v>343</v>
      </c>
      <c r="F5" s="86" t="s">
        <v>344</v>
      </c>
      <c r="G5" s="417" t="s">
        <v>53</v>
      </c>
      <c r="H5" s="377"/>
      <c r="I5" s="418"/>
      <c r="J5" s="419"/>
      <c r="K5" s="193" t="s">
        <v>345</v>
      </c>
      <c r="L5" s="194"/>
      <c r="M5" s="194"/>
      <c r="N5" s="109"/>
      <c r="O5" s="110"/>
      <c r="P5" s="110"/>
      <c r="Q5" s="110"/>
      <c r="R5" s="110"/>
      <c r="S5" s="110"/>
      <c r="T5" s="110"/>
      <c r="U5" s="110"/>
      <c r="V5" s="110"/>
      <c r="W5" s="110"/>
      <c r="X5" s="110"/>
      <c r="Y5" s="110"/>
      <c r="Z5" s="110"/>
      <c r="AA5" s="110"/>
    </row>
    <row ht="168.90000000000001" customHeight="1" r="6">
      <c r="A6" s="420"/>
      <c r="B6" s="421"/>
      <c r="C6" s="311" t="s">
        <v>346</v>
      </c>
      <c r="D6" s="199" t="s">
        <v>347</v>
      </c>
      <c r="E6" s="67" t="s">
        <v>348</v>
      </c>
      <c r="F6" s="200"/>
      <c r="G6" s="312"/>
      <c r="H6" s="116"/>
      <c r="I6" s="422"/>
      <c r="J6" s="117"/>
      <c r="K6" s="279"/>
      <c r="L6" s="116"/>
      <c r="M6" s="116"/>
      <c r="N6" s="117"/>
      <c r="O6" s="110"/>
      <c r="P6" s="110"/>
      <c r="Q6" s="110"/>
      <c r="R6" s="110"/>
      <c r="S6" s="110"/>
      <c r="T6" s="110"/>
      <c r="U6" s="110"/>
      <c r="V6" s="110"/>
      <c r="W6" s="110"/>
      <c r="X6" s="110"/>
      <c r="Y6" s="110"/>
      <c r="Z6" s="110"/>
      <c r="AA6" s="110"/>
    </row>
    <row ht="121.34999999999999" customHeight="1" r="7">
      <c r="A7" s="423"/>
      <c r="B7" s="421"/>
      <c r="C7" s="300" t="s">
        <v>349</v>
      </c>
      <c r="D7" s="207"/>
      <c r="E7" s="120" t="s">
        <v>350</v>
      </c>
      <c r="F7" s="208"/>
      <c r="G7" s="253"/>
      <c r="H7" s="126"/>
      <c r="I7" s="413"/>
      <c r="J7" s="128"/>
      <c r="K7" s="254"/>
      <c r="L7" s="126"/>
      <c r="M7" s="126"/>
      <c r="N7" s="128"/>
      <c r="O7" s="110"/>
      <c r="P7" s="110"/>
      <c r="Q7" s="110"/>
      <c r="R7" s="110"/>
      <c r="S7" s="110"/>
      <c r="T7" s="110"/>
      <c r="U7" s="110"/>
      <c r="V7" s="110"/>
      <c r="W7" s="110"/>
      <c r="X7" s="110"/>
      <c r="Y7" s="110"/>
      <c r="Z7" s="110"/>
      <c r="AA7" s="110"/>
    </row>
    <row ht="121.34999999999999" customHeight="1" r="8">
      <c r="A8" s="161" t="s">
        <v>351</v>
      </c>
      <c r="B8" s="397"/>
      <c r="C8" s="424" t="s">
        <v>352</v>
      </c>
      <c r="D8" s="383" t="s">
        <v>353</v>
      </c>
      <c r="E8" s="425" t="s">
        <v>354</v>
      </c>
      <c r="F8" s="398"/>
      <c r="G8" s="426" t="s">
        <v>51</v>
      </c>
      <c r="H8" s="76"/>
      <c r="I8" s="76"/>
      <c r="J8" s="76"/>
      <c r="K8" s="399" t="s">
        <v>355</v>
      </c>
      <c r="L8" s="127"/>
      <c r="M8" s="127"/>
      <c r="N8" s="171"/>
      <c r="O8" s="427"/>
      <c r="P8" s="428"/>
      <c r="Q8" s="429"/>
      <c r="R8" s="430"/>
      <c r="S8" s="431"/>
      <c r="T8" s="432"/>
      <c r="U8" s="432"/>
      <c r="V8" s="348"/>
      <c r="W8" s="348"/>
      <c r="X8" s="348"/>
      <c r="Y8" s="263"/>
      <c r="Z8" s="263"/>
      <c r="AA8" s="263"/>
      <c r="AB8" s="263"/>
      <c r="AC8" s="119"/>
    </row>
    <row ht="121.34999999999999" customHeight="1" r="9">
      <c r="A9" s="161" t="s">
        <v>356</v>
      </c>
      <c r="B9" s="397"/>
      <c r="C9" s="176" t="s">
        <v>357</v>
      </c>
      <c r="D9" s="177" t="s">
        <v>358</v>
      </c>
      <c r="E9" s="73" t="s">
        <v>359</v>
      </c>
      <c r="F9" s="398"/>
      <c r="G9" s="426" t="s">
        <v>51</v>
      </c>
      <c r="H9" s="76"/>
      <c r="I9" s="76"/>
      <c r="J9" s="76"/>
      <c r="K9" s="401" t="s">
        <v>360</v>
      </c>
      <c r="L9" s="127"/>
      <c r="M9" s="127"/>
      <c r="N9" s="219"/>
    </row>
    <row ht="121.34999999999999" customHeight="1" r="10">
      <c r="A10" s="161" t="s">
        <v>361</v>
      </c>
      <c r="B10" s="397"/>
      <c r="C10" s="424">
        <v>0.20000000000000001</v>
      </c>
      <c r="D10" s="383">
        <v>0.5</v>
      </c>
      <c r="E10" s="425">
        <v>1</v>
      </c>
      <c r="F10" s="398"/>
      <c r="G10" s="333" t="s">
        <v>216</v>
      </c>
      <c r="H10" s="76"/>
      <c r="I10" s="76"/>
      <c r="J10" s="76"/>
      <c r="K10" s="401" t="s">
        <v>360</v>
      </c>
      <c r="L10" s="127"/>
      <c r="M10" s="127"/>
      <c r="N10" s="219"/>
    </row>
    <row ht="121.34999999999999" customHeight="1" r="11">
      <c r="A11" s="161" t="s">
        <v>362</v>
      </c>
      <c r="B11" s="397"/>
      <c r="C11" s="176" t="s">
        <v>363</v>
      </c>
      <c r="D11" s="177" t="s">
        <v>364</v>
      </c>
      <c r="E11" s="73" t="s">
        <v>365</v>
      </c>
      <c r="F11" s="398"/>
      <c r="G11" s="286" t="s">
        <v>53</v>
      </c>
      <c r="H11" s="76"/>
      <c r="I11" s="76"/>
      <c r="J11" s="76"/>
      <c r="K11" s="401" t="s">
        <v>360</v>
      </c>
      <c r="L11" s="127"/>
      <c r="M11" s="127"/>
      <c r="N11" s="219"/>
    </row>
    <row ht="121.34999999999999" customHeight="1" r="12">
      <c r="A12" s="161" t="s">
        <v>366</v>
      </c>
      <c r="B12" s="397"/>
      <c r="C12" s="433" t="s">
        <v>367</v>
      </c>
      <c r="D12" s="177" t="s">
        <v>368</v>
      </c>
      <c r="E12" s="73" t="s">
        <v>369</v>
      </c>
      <c r="F12" s="398"/>
      <c r="G12" s="286" t="s">
        <v>53</v>
      </c>
      <c r="H12" s="76"/>
      <c r="I12" s="76"/>
      <c r="J12" s="76"/>
      <c r="K12" s="401" t="s">
        <v>370</v>
      </c>
      <c r="L12" s="127"/>
      <c r="M12" s="127"/>
      <c r="N12" s="219"/>
    </row>
    <row ht="121.34999999999999" customHeight="1" r="13">
      <c r="A13" s="161" t="s">
        <v>371</v>
      </c>
      <c r="B13" s="397"/>
      <c r="C13" s="424">
        <v>0.20000000000000001</v>
      </c>
      <c r="D13" s="383">
        <v>0.5</v>
      </c>
      <c r="E13" s="425">
        <v>0.80000000000000004</v>
      </c>
      <c r="F13" s="398"/>
      <c r="G13" s="286" t="s">
        <v>53</v>
      </c>
      <c r="H13" s="76"/>
      <c r="I13" s="76"/>
      <c r="J13" s="76"/>
      <c r="K13" s="401" t="s">
        <v>372</v>
      </c>
      <c r="L13" s="127"/>
      <c r="M13" s="127"/>
      <c r="N13" s="219"/>
    </row>
    <row ht="121.34999999999999" customHeight="1" r="14">
      <c r="A14" s="161" t="s">
        <v>373</v>
      </c>
      <c r="B14" s="397"/>
      <c r="C14" s="176" t="s">
        <v>374</v>
      </c>
      <c r="D14" s="177" t="s">
        <v>375</v>
      </c>
      <c r="E14" s="73" t="s">
        <v>376</v>
      </c>
      <c r="F14" s="398"/>
      <c r="G14" s="426" t="s">
        <v>51</v>
      </c>
      <c r="H14" s="76"/>
      <c r="I14" s="76"/>
      <c r="J14" s="76"/>
      <c r="K14" s="401" t="s">
        <v>377</v>
      </c>
      <c r="L14" s="127"/>
      <c r="M14" s="127"/>
      <c r="N14" s="219"/>
    </row>
    <row ht="121.34999999999999" customHeight="1" r="15">
      <c r="A15" s="161" t="s">
        <v>378</v>
      </c>
      <c r="B15" s="397"/>
      <c r="C15" s="176" t="s">
        <v>379</v>
      </c>
      <c r="D15" s="177" t="s">
        <v>380</v>
      </c>
      <c r="E15" s="73" t="s">
        <v>381</v>
      </c>
      <c r="F15" s="398"/>
      <c r="G15" s="426" t="s">
        <v>51</v>
      </c>
      <c r="H15" s="76"/>
      <c r="I15" s="76"/>
      <c r="J15" s="76"/>
      <c r="K15" s="401" t="s">
        <v>382</v>
      </c>
      <c r="L15" s="127"/>
      <c r="M15" s="127"/>
      <c r="N15" s="219"/>
    </row>
    <row ht="121.34999999999999" customHeight="1" r="16">
      <c r="A16" s="161" t="s">
        <v>383</v>
      </c>
      <c r="B16" s="397"/>
      <c r="C16" s="176" t="s">
        <v>384</v>
      </c>
      <c r="D16" s="177" t="s">
        <v>385</v>
      </c>
      <c r="E16" s="73" t="s">
        <v>386</v>
      </c>
      <c r="F16" s="398"/>
      <c r="G16" s="426" t="s">
        <v>51</v>
      </c>
      <c r="H16" s="76"/>
      <c r="I16" s="76"/>
      <c r="J16" s="76"/>
      <c r="K16" s="401" t="s">
        <v>387</v>
      </c>
      <c r="L16" s="127"/>
      <c r="M16" s="127"/>
      <c r="N16" s="219"/>
    </row>
    <row ht="121.34999999999999" customHeight="1" r="17">
      <c r="A17" s="161" t="s">
        <v>388</v>
      </c>
      <c r="B17" s="397"/>
      <c r="C17" s="176" t="s">
        <v>389</v>
      </c>
      <c r="D17" s="177" t="s">
        <v>390</v>
      </c>
      <c r="E17" s="73" t="s">
        <v>391</v>
      </c>
      <c r="F17" s="398"/>
      <c r="G17" s="434" t="s">
        <v>216</v>
      </c>
      <c r="H17" s="76"/>
      <c r="I17" s="76"/>
      <c r="J17" s="76"/>
      <c r="K17" s="401" t="s">
        <v>392</v>
      </c>
      <c r="L17" s="127"/>
      <c r="M17" s="127"/>
      <c r="N17" s="219"/>
    </row>
    <row ht="121.34999999999999" customHeight="1" r="18">
      <c r="A18" s="161" t="s">
        <v>393</v>
      </c>
      <c r="B18" s="397"/>
      <c r="C18" s="176" t="s">
        <v>394</v>
      </c>
      <c r="D18" s="177" t="s">
        <v>395</v>
      </c>
      <c r="E18" s="73" t="s">
        <v>396</v>
      </c>
      <c r="F18" s="398"/>
      <c r="G18" s="286" t="s">
        <v>53</v>
      </c>
      <c r="H18" s="76"/>
      <c r="I18" s="76"/>
      <c r="J18" s="76"/>
      <c r="K18" s="401" t="s">
        <v>397</v>
      </c>
      <c r="L18" s="127"/>
      <c r="M18" s="127"/>
      <c r="N18" s="219"/>
    </row>
    <row ht="80.25" customHeight="1" r="19">
      <c r="A19" s="100" t="s">
        <v>398</v>
      </c>
      <c r="B19" s="186" t="s">
        <v>399</v>
      </c>
      <c r="C19" s="256" t="s">
        <v>400</v>
      </c>
      <c r="D19" s="257" t="s">
        <v>401</v>
      </c>
      <c r="E19" s="102" t="s">
        <v>402</v>
      </c>
      <c r="F19" s="189" t="s">
        <v>403</v>
      </c>
      <c r="G19" s="247" t="s">
        <v>53</v>
      </c>
      <c r="H19" s="191"/>
      <c r="I19" s="411"/>
      <c r="J19" s="250"/>
      <c r="K19" s="193" t="s">
        <v>404</v>
      </c>
      <c r="L19" s="194"/>
      <c r="M19" s="194"/>
      <c r="N19" s="109"/>
      <c r="O19" s="110"/>
      <c r="P19" s="110"/>
      <c r="Q19" s="110"/>
      <c r="R19" s="110"/>
      <c r="S19" s="110"/>
      <c r="T19" s="110"/>
      <c r="U19" s="110"/>
      <c r="V19" s="110"/>
      <c r="W19" s="110"/>
      <c r="X19" s="110"/>
      <c r="Y19" s="110"/>
      <c r="Z19" s="110"/>
      <c r="AA19" s="110"/>
    </row>
    <row ht="105.59999999999999" customHeight="1" r="20">
      <c r="A20" s="65"/>
      <c r="B20" s="66"/>
      <c r="C20" s="198" t="s">
        <v>405</v>
      </c>
      <c r="D20" s="199" t="s">
        <v>406</v>
      </c>
      <c r="E20" s="67" t="s">
        <v>407</v>
      </c>
      <c r="F20" s="200"/>
      <c r="G20" s="312"/>
      <c r="H20" s="116"/>
      <c r="I20" s="422"/>
      <c r="J20" s="117"/>
      <c r="K20" s="279"/>
      <c r="L20" s="116"/>
      <c r="M20" s="116"/>
      <c r="N20" s="117"/>
      <c r="O20" s="110"/>
      <c r="P20" s="110"/>
      <c r="Q20" s="110"/>
      <c r="R20" s="110"/>
      <c r="S20" s="110"/>
      <c r="T20" s="110"/>
      <c r="U20" s="110"/>
      <c r="V20" s="110"/>
      <c r="W20" s="110"/>
      <c r="X20" s="110"/>
      <c r="Y20" s="110"/>
      <c r="Z20" s="110"/>
      <c r="AA20" s="110"/>
    </row>
    <row ht="46.5" customHeight="1" r="21">
      <c r="A21" s="65"/>
      <c r="B21" s="66"/>
      <c r="C21" s="198" t="s">
        <v>408</v>
      </c>
      <c r="D21" s="199"/>
      <c r="E21" s="67" t="s">
        <v>409</v>
      </c>
      <c r="F21" s="200"/>
      <c r="G21" s="312"/>
      <c r="H21" s="116"/>
      <c r="I21" s="422"/>
      <c r="J21" s="117"/>
      <c r="K21" s="279"/>
      <c r="L21" s="116"/>
      <c r="M21" s="116"/>
      <c r="N21" s="117"/>
      <c r="O21" s="110"/>
      <c r="P21" s="110"/>
      <c r="Q21" s="110"/>
      <c r="R21" s="110"/>
      <c r="S21" s="110"/>
      <c r="T21" s="110"/>
      <c r="U21" s="110"/>
      <c r="V21" s="110"/>
      <c r="W21" s="110"/>
      <c r="X21" s="110"/>
      <c r="Y21" s="110"/>
      <c r="Z21" s="110"/>
      <c r="AA21" s="110"/>
    </row>
    <row ht="40.5" customHeight="1" r="22">
      <c r="A22" s="65"/>
      <c r="B22" s="66"/>
      <c r="C22" s="198" t="s">
        <v>410</v>
      </c>
      <c r="D22" s="199"/>
      <c r="E22" s="67"/>
      <c r="F22" s="200"/>
      <c r="G22" s="312"/>
      <c r="H22" s="116"/>
      <c r="I22" s="422"/>
      <c r="J22" s="117"/>
      <c r="K22" s="279"/>
      <c r="L22" s="116"/>
      <c r="M22" s="116"/>
      <c r="N22" s="117"/>
      <c r="O22" s="110"/>
      <c r="P22" s="110"/>
      <c r="Q22" s="110"/>
      <c r="R22" s="110"/>
      <c r="S22" s="110"/>
      <c r="T22" s="110"/>
      <c r="U22" s="110"/>
      <c r="V22" s="110"/>
      <c r="W22" s="110"/>
      <c r="X22" s="110"/>
      <c r="Y22" s="110"/>
      <c r="Z22" s="110"/>
      <c r="AA22" s="110"/>
    </row>
    <row ht="109.34999999999999" customHeight="1" r="23">
      <c r="A23" s="71"/>
      <c r="B23" s="72"/>
      <c r="C23" s="206" t="s">
        <v>411</v>
      </c>
      <c r="D23" s="207"/>
      <c r="E23" s="120"/>
      <c r="F23" s="208"/>
      <c r="G23" s="253"/>
      <c r="H23" s="126"/>
      <c r="I23" s="413"/>
      <c r="J23" s="128"/>
      <c r="K23" s="254"/>
      <c r="L23" s="126"/>
      <c r="M23" s="126"/>
      <c r="N23" s="128"/>
      <c r="O23" s="110"/>
      <c r="P23" s="110"/>
      <c r="Q23" s="110"/>
      <c r="R23" s="110"/>
      <c r="S23" s="110"/>
      <c r="T23" s="110"/>
      <c r="U23" s="110"/>
      <c r="V23" s="110"/>
      <c r="W23" s="110"/>
      <c r="X23" s="110"/>
      <c r="Y23" s="110"/>
      <c r="Z23" s="110"/>
      <c r="AA23" s="110"/>
    </row>
    <row ht="93.900000000000006" customHeight="1" r="24">
      <c r="A24" s="415" t="s">
        <v>412</v>
      </c>
      <c r="B24" s="435" t="s">
        <v>413</v>
      </c>
      <c r="C24" s="288" t="s">
        <v>414</v>
      </c>
      <c r="D24" s="257" t="s">
        <v>415</v>
      </c>
      <c r="E24" s="102" t="s">
        <v>416</v>
      </c>
      <c r="F24" s="436" t="s">
        <v>417</v>
      </c>
      <c r="G24" s="437" t="s">
        <v>51</v>
      </c>
      <c r="H24" s="191"/>
      <c r="I24" s="410"/>
      <c r="J24" s="250"/>
      <c r="K24" s="193" t="s">
        <v>418</v>
      </c>
      <c r="L24" s="194"/>
      <c r="M24" s="194"/>
      <c r="N24" s="109"/>
      <c r="O24" s="110"/>
      <c r="P24" s="110"/>
      <c r="Q24" s="110"/>
      <c r="R24" s="110"/>
      <c r="S24" s="110"/>
      <c r="T24" s="110"/>
      <c r="U24" s="110"/>
      <c r="V24" s="110"/>
      <c r="W24" s="110"/>
      <c r="X24" s="110"/>
      <c r="Y24" s="110"/>
      <c r="Z24" s="110"/>
      <c r="AA24" s="110"/>
    </row>
    <row ht="104.7" customHeight="1" r="25">
      <c r="A25" s="423"/>
      <c r="B25" s="438"/>
      <c r="C25" s="300" t="s">
        <v>419</v>
      </c>
      <c r="D25" s="207" t="s">
        <v>420</v>
      </c>
      <c r="E25" s="120" t="s">
        <v>421</v>
      </c>
      <c r="F25" s="208"/>
      <c r="G25" s="280"/>
      <c r="H25" s="126"/>
      <c r="I25" s="373"/>
      <c r="J25" s="128"/>
      <c r="K25" s="439"/>
      <c r="L25" s="126"/>
      <c r="M25" s="126"/>
      <c r="N25" s="128"/>
      <c r="O25" s="110"/>
      <c r="P25" s="110"/>
      <c r="Q25" s="110"/>
      <c r="R25" s="110"/>
      <c r="S25" s="110"/>
      <c r="T25" s="110"/>
      <c r="U25" s="110"/>
      <c r="V25" s="110"/>
      <c r="W25" s="110"/>
      <c r="X25" s="110"/>
      <c r="Y25" s="110"/>
      <c r="Z25" s="110"/>
      <c r="AA25" s="110"/>
    </row>
    <row ht="12" customHeight="1" hidden="1" r="26">
      <c r="A26" s="392"/>
      <c r="B26" s="1"/>
      <c r="C26" s="1"/>
      <c r="D26" s="440"/>
      <c r="E26" s="392"/>
      <c r="F26" s="263"/>
      <c r="G26" s="441" t="str">
        <f>IF(G33&gt;3.4,"A",IF(G33&gt;2.4,"B",IF(G33&gt;1.4,"C",IF(G33&gt;0.4,"D","E"))))</f>
        <v>D</v>
      </c>
      <c r="H26" s="441" t="e">
        <f>IF(H33&gt;3.4,"A",IF(H33&gt;2.4,"B",IF(H33&gt;1.4,"C",IF(H33&gt;0.4,"D","E"))))</f>
        <v>#DIV/0!</v>
      </c>
      <c r="I26" s="441" t="e">
        <f>IF(I33&gt;3.4,"A",IF(I33&gt;2.4,"B",IF(I33&gt;1.4,"C",IF(I33&gt;0.4,"D","E"))))</f>
        <v>#DIV/0!</v>
      </c>
      <c r="J26" s="441" t="e">
        <f>IF(J33&gt;3.4,"A",IF(J33&gt;2.4,"B",IF(J33&gt;1.4,"C",IF(J33&gt;0.4,"D","E"))))</f>
        <v>#DIV/0!</v>
      </c>
      <c r="K26" s="442"/>
      <c r="L26" s="1"/>
      <c r="M26" s="1"/>
      <c r="N26" s="1"/>
      <c r="O26" s="110"/>
      <c r="P26" s="110"/>
      <c r="Q26" s="110"/>
      <c r="R26" s="110"/>
      <c r="S26" s="110"/>
      <c r="T26" s="110"/>
      <c r="U26" s="110"/>
      <c r="V26" s="110"/>
      <c r="W26" s="110"/>
      <c r="X26" s="110"/>
      <c r="Y26" s="110"/>
      <c r="Z26" s="110"/>
      <c r="AA26" s="110"/>
    </row>
    <row ht="12.75" customHeight="1" hidden="1" r="27">
      <c r="A27" s="135"/>
      <c r="B27" s="119"/>
      <c r="C27" s="119"/>
      <c r="D27" s="135"/>
      <c r="E27" s="321"/>
      <c r="F27" s="110"/>
      <c r="G27" s="328"/>
      <c r="H27" s="328"/>
      <c r="I27" s="328"/>
      <c r="J27" s="328"/>
      <c r="K27" s="321"/>
      <c r="L27" s="119"/>
      <c r="M27" s="119"/>
      <c r="N27" s="119"/>
      <c r="O27" s="110"/>
      <c r="P27" s="110"/>
      <c r="Q27" s="110"/>
      <c r="R27" s="110"/>
      <c r="S27" s="110"/>
      <c r="T27" s="110"/>
      <c r="U27" s="110"/>
      <c r="V27" s="110"/>
      <c r="W27" s="110"/>
      <c r="X27" s="110"/>
      <c r="Y27" s="110"/>
      <c r="Z27" s="110"/>
      <c r="AA27" s="110"/>
    </row>
    <row ht="12.75" customHeight="1" hidden="1" r="28">
      <c r="A28" s="443"/>
      <c r="B28" s="135"/>
      <c r="C28" s="135"/>
      <c r="D28" s="135"/>
      <c r="E28" s="321"/>
      <c r="F28" s="110"/>
      <c r="G28" s="329">
        <f>COUNTIF(G3:G25,"D")</f>
        <v>6</v>
      </c>
      <c r="H28" s="329">
        <f>COUNTIF(H3:H25,"D")</f>
        <v>0</v>
      </c>
      <c r="I28" s="329">
        <f>COUNTIF(I3:I25,"D")</f>
        <v>0</v>
      </c>
      <c r="J28" s="329">
        <f>COUNTIF(J3:J25,"D")</f>
        <v>0</v>
      </c>
      <c r="K28" s="110"/>
      <c r="L28" s="110"/>
      <c r="M28" s="110"/>
      <c r="N28" s="110"/>
      <c r="O28" s="110"/>
      <c r="P28" s="110"/>
      <c r="Q28" s="110"/>
      <c r="R28" s="110"/>
      <c r="S28" s="110"/>
      <c r="T28" s="110"/>
      <c r="U28" s="110"/>
      <c r="V28" s="110"/>
      <c r="W28" s="110"/>
      <c r="X28" s="110"/>
      <c r="Y28" s="110"/>
      <c r="Z28" s="110"/>
      <c r="AA28" s="110"/>
    </row>
    <row ht="12.75" customHeight="1" hidden="1" r="29">
      <c r="A29" s="444"/>
      <c r="B29" s="135"/>
      <c r="C29" s="135"/>
      <c r="D29" s="135"/>
      <c r="E29" s="321"/>
      <c r="F29" s="110"/>
      <c r="G29" s="329">
        <f>COUNTIF(G3:G25,"C")</f>
        <v>7</v>
      </c>
      <c r="H29" s="329">
        <f>COUNTIF(H3:H25,"C")</f>
        <v>0</v>
      </c>
      <c r="I29" s="329">
        <f>COUNTIF(I3:I25,"C")</f>
        <v>0</v>
      </c>
      <c r="J29" s="329">
        <f>COUNTIF(J3:J25,"C")</f>
        <v>0</v>
      </c>
      <c r="K29" s="110"/>
      <c r="L29" s="110"/>
      <c r="M29" s="110"/>
      <c r="N29" s="110"/>
      <c r="O29" s="110"/>
      <c r="P29" s="110"/>
      <c r="Q29" s="110"/>
      <c r="R29" s="110"/>
      <c r="S29" s="110"/>
      <c r="T29" s="110"/>
      <c r="U29" s="110"/>
      <c r="V29" s="110"/>
      <c r="W29" s="110"/>
      <c r="X29" s="110"/>
      <c r="Y29" s="110"/>
      <c r="Z29" s="110"/>
      <c r="AA29" s="110"/>
    </row>
    <row ht="12.75" customHeight="1" hidden="1" r="30">
      <c r="A30" s="444"/>
      <c r="B30" s="135"/>
      <c r="C30" s="135"/>
      <c r="D30" s="135"/>
      <c r="E30" s="321"/>
      <c r="F30" s="110"/>
      <c r="G30" s="329">
        <f>COUNTIF(G3:G25,"B")</f>
        <v>2</v>
      </c>
      <c r="H30" s="329">
        <f>COUNTIF(H3:H25,"B")</f>
        <v>0</v>
      </c>
      <c r="I30" s="329">
        <f>COUNTIF(I3:I25,"B")</f>
        <v>0</v>
      </c>
      <c r="J30" s="329">
        <f>COUNTIF(J3:J25,"B")</f>
        <v>0</v>
      </c>
      <c r="K30" s="110"/>
      <c r="L30" s="110"/>
      <c r="M30" s="110"/>
      <c r="N30" s="110"/>
      <c r="O30" s="110"/>
      <c r="P30" s="110"/>
      <c r="Q30" s="110"/>
      <c r="R30" s="110"/>
      <c r="S30" s="110"/>
      <c r="T30" s="110"/>
      <c r="U30" s="110"/>
      <c r="V30" s="110"/>
      <c r="W30" s="110"/>
      <c r="X30" s="110"/>
      <c r="Y30" s="110"/>
      <c r="Z30" s="110"/>
      <c r="AA30" s="110"/>
    </row>
    <row ht="12.75" customHeight="1" hidden="1" r="31">
      <c r="A31" s="444"/>
      <c r="B31" s="135"/>
      <c r="C31" s="135"/>
      <c r="D31" s="135"/>
      <c r="E31" s="321"/>
      <c r="F31" s="110"/>
      <c r="G31" s="329">
        <f>COUNTIF(G3:G25,"A")</f>
        <v>0</v>
      </c>
      <c r="H31" s="329">
        <f>COUNTIF(H3:H25,"A")</f>
        <v>0</v>
      </c>
      <c r="I31" s="329">
        <f>COUNTIF(I3:I25,"A")</f>
        <v>0</v>
      </c>
      <c r="J31" s="329">
        <f>COUNTIF(J3:J25,"A")</f>
        <v>0</v>
      </c>
      <c r="K31" s="110"/>
      <c r="L31" s="110"/>
      <c r="M31" s="110"/>
      <c r="N31" s="110"/>
      <c r="O31" s="110"/>
      <c r="P31" s="110"/>
      <c r="Q31" s="110"/>
      <c r="R31" s="110"/>
      <c r="S31" s="110"/>
      <c r="T31" s="110"/>
      <c r="U31" s="110"/>
      <c r="V31" s="110"/>
      <c r="W31" s="110"/>
      <c r="X31" s="110"/>
      <c r="Y31" s="110"/>
      <c r="Z31" s="110"/>
      <c r="AA31" s="110"/>
    </row>
    <row ht="12.75" customHeight="1" hidden="1" r="32">
      <c r="A32" s="443"/>
      <c r="B32" s="135"/>
      <c r="C32" s="135"/>
      <c r="D32" s="135"/>
      <c r="E32" s="321"/>
      <c r="F32" s="110"/>
      <c r="G32" s="330">
        <f>G28*0+G29*2+G30*3+G31*4</f>
        <v>20</v>
      </c>
      <c r="H32" s="330">
        <f>H28*0+H29*2+H30*3+H31*4</f>
        <v>0</v>
      </c>
      <c r="I32" s="330">
        <f>I28*0+I29*2+I30*3+I31*4</f>
        <v>0</v>
      </c>
      <c r="J32" s="330">
        <f>J28*0+J29*2+J30*3+J31*4</f>
        <v>0</v>
      </c>
      <c r="K32" s="110"/>
      <c r="L32" s="110"/>
      <c r="M32" s="110"/>
      <c r="N32" s="110"/>
      <c r="O32" s="110"/>
      <c r="P32" s="110"/>
      <c r="Q32" s="110"/>
      <c r="R32" s="110"/>
      <c r="S32" s="110"/>
      <c r="T32" s="110"/>
      <c r="U32" s="110"/>
      <c r="V32" s="110"/>
      <c r="W32" s="110"/>
      <c r="X32" s="110"/>
      <c r="Y32" s="110"/>
      <c r="Z32" s="110"/>
      <c r="AA32" s="110"/>
    </row>
    <row ht="38.700000000000003" customHeight="1" hidden="1" r="33">
      <c r="A33" s="443"/>
      <c r="B33" s="135"/>
      <c r="C33" s="135"/>
      <c r="D33" s="135"/>
      <c r="E33" s="321"/>
      <c r="F33" s="110"/>
      <c r="G33" s="331">
        <f>G32/COUNTA($G$3:$G$25)</f>
        <v>1.3333333333333333</v>
      </c>
      <c r="H33" s="331" t="e">
        <f>H32/COUNTA($H$3:$H$25)</f>
        <v>#DIV/0!</v>
      </c>
      <c r="I33" s="331" t="e">
        <f>I32/COUNTA($I$3:$I$25)</f>
        <v>#DIV/0!</v>
      </c>
      <c r="J33" s="331" t="e">
        <f>J32/COUNTA($I$3:$I$25)</f>
        <v>#DIV/0!</v>
      </c>
      <c r="K33" s="110"/>
      <c r="L33" s="110"/>
      <c r="M33" s="110"/>
      <c r="N33" s="110"/>
      <c r="O33" s="110"/>
      <c r="P33" s="110"/>
      <c r="Q33" s="110"/>
      <c r="R33" s="110"/>
      <c r="S33" s="110"/>
      <c r="T33" s="110"/>
      <c r="U33" s="110"/>
      <c r="V33" s="110"/>
      <c r="W33" s="110"/>
      <c r="X33" s="110"/>
      <c r="Y33" s="110"/>
      <c r="Z33" s="110"/>
      <c r="AA33" s="110"/>
    </row>
    <row ht="12.75" customHeight="1" r="34">
      <c r="A34" s="110"/>
      <c r="B34" s="321"/>
      <c r="C34" s="321"/>
      <c r="D34" s="321"/>
      <c r="E34" s="321"/>
      <c r="F34" s="110"/>
      <c r="G34" s="110"/>
      <c r="H34" s="110"/>
      <c r="I34" s="110"/>
      <c r="J34" s="110"/>
      <c r="K34" s="110"/>
      <c r="L34" s="110"/>
      <c r="M34" s="110"/>
      <c r="N34" s="110"/>
      <c r="O34" s="110"/>
      <c r="P34" s="110"/>
      <c r="Q34" s="110"/>
      <c r="R34" s="110"/>
      <c r="S34" s="110"/>
      <c r="T34" s="110"/>
      <c r="U34" s="110"/>
      <c r="V34" s="110"/>
      <c r="W34" s="110"/>
      <c r="X34" s="110"/>
      <c r="Y34" s="110"/>
      <c r="Z34" s="110"/>
      <c r="AA34" s="110"/>
    </row>
    <row ht="12.75" customHeight="1" r="35">
      <c r="A35" s="110"/>
      <c r="B35" s="321"/>
      <c r="C35" s="321"/>
      <c r="D35" s="321"/>
      <c r="E35" s="321"/>
      <c r="F35" s="110"/>
      <c r="G35" s="110"/>
      <c r="H35" s="110"/>
      <c r="I35" s="110"/>
      <c r="J35" s="110"/>
      <c r="K35" s="110"/>
      <c r="L35" s="110"/>
      <c r="M35" s="110"/>
      <c r="N35" s="110"/>
      <c r="O35" s="110"/>
      <c r="P35" s="110"/>
      <c r="Q35" s="110"/>
      <c r="R35" s="110"/>
      <c r="S35" s="110"/>
      <c r="T35" s="110"/>
      <c r="U35" s="110"/>
      <c r="V35" s="110"/>
      <c r="W35" s="110"/>
      <c r="X35" s="110"/>
      <c r="Y35" s="110"/>
      <c r="Z35" s="110"/>
      <c r="AA35" s="110"/>
    </row>
    <row ht="12.75" customHeight="1" r="36">
      <c r="A36" s="110"/>
      <c r="B36" s="321"/>
      <c r="C36" s="321"/>
      <c r="D36" s="321"/>
      <c r="E36" s="321"/>
      <c r="F36" s="110"/>
      <c r="G36" s="110"/>
      <c r="H36" s="110"/>
      <c r="I36" s="110"/>
      <c r="J36" s="110"/>
      <c r="K36" s="110"/>
      <c r="L36" s="110"/>
      <c r="M36" s="110"/>
      <c r="N36" s="110"/>
      <c r="O36" s="110"/>
      <c r="P36" s="110"/>
      <c r="Q36" s="110"/>
      <c r="R36" s="110"/>
      <c r="S36" s="110"/>
      <c r="T36" s="110"/>
      <c r="U36" s="110"/>
      <c r="V36" s="110"/>
      <c r="W36" s="110"/>
      <c r="X36" s="110"/>
      <c r="Y36" s="110"/>
      <c r="Z36" s="110"/>
      <c r="AA36" s="110"/>
    </row>
    <row ht="12.75" customHeight="1" r="37">
      <c r="A37" s="110"/>
      <c r="B37" s="321"/>
      <c r="C37" s="321"/>
      <c r="D37" s="321"/>
      <c r="E37" s="321"/>
      <c r="F37" s="110"/>
      <c r="G37" s="110"/>
      <c r="H37" s="110"/>
      <c r="I37" s="110"/>
      <c r="J37" s="110"/>
      <c r="K37" s="110"/>
      <c r="L37" s="110"/>
      <c r="M37" s="110"/>
      <c r="N37" s="110"/>
      <c r="O37" s="110"/>
      <c r="P37" s="110"/>
      <c r="Q37" s="110"/>
      <c r="R37" s="110"/>
      <c r="S37" s="110"/>
      <c r="T37" s="110"/>
      <c r="U37" s="110"/>
      <c r="V37" s="110"/>
      <c r="W37" s="110"/>
      <c r="X37" s="110"/>
      <c r="Y37" s="110"/>
      <c r="Z37" s="110"/>
      <c r="AA37" s="110"/>
    </row>
    <row ht="12.75" customHeight="1" r="38">
      <c r="A38" s="110"/>
      <c r="B38" s="321"/>
      <c r="C38" s="321"/>
      <c r="D38" s="321"/>
      <c r="E38" s="321"/>
      <c r="F38" s="110"/>
      <c r="G38" s="110"/>
      <c r="H38" s="110"/>
      <c r="I38" s="110"/>
      <c r="J38" s="110"/>
      <c r="K38" s="110"/>
      <c r="L38" s="110"/>
      <c r="M38" s="110"/>
      <c r="N38" s="110"/>
      <c r="O38" s="110"/>
      <c r="P38" s="110"/>
      <c r="Q38" s="110"/>
      <c r="R38" s="110"/>
      <c r="S38" s="110"/>
      <c r="T38" s="110"/>
      <c r="U38" s="110"/>
      <c r="V38" s="110"/>
      <c r="W38" s="110"/>
      <c r="X38" s="110"/>
      <c r="Y38" s="110"/>
      <c r="Z38" s="110"/>
      <c r="AA38" s="110"/>
    </row>
    <row ht="12.75" customHeight="1" r="39">
      <c r="A39" s="110"/>
      <c r="B39" s="321"/>
      <c r="C39" s="321"/>
      <c r="D39" s="321"/>
      <c r="E39" s="321"/>
      <c r="F39" s="110"/>
      <c r="G39" s="110"/>
      <c r="H39" s="110"/>
      <c r="I39" s="110"/>
      <c r="J39" s="110"/>
      <c r="K39" s="110"/>
      <c r="L39" s="110"/>
      <c r="M39" s="110"/>
      <c r="N39" s="110"/>
      <c r="O39" s="110"/>
      <c r="P39" s="110"/>
      <c r="Q39" s="110"/>
      <c r="R39" s="110"/>
      <c r="S39" s="110"/>
      <c r="T39" s="110"/>
      <c r="U39" s="110"/>
      <c r="V39" s="110"/>
      <c r="W39" s="110"/>
      <c r="X39" s="110"/>
      <c r="Y39" s="110"/>
      <c r="Z39" s="110"/>
      <c r="AA39" s="110"/>
    </row>
    <row ht="12.75" customHeight="1" r="40">
      <c r="A40" s="110"/>
      <c r="B40" s="321"/>
      <c r="C40" s="321"/>
      <c r="D40" s="321"/>
      <c r="E40" s="321"/>
      <c r="F40" s="110"/>
      <c r="G40" s="110"/>
      <c r="H40" s="110"/>
      <c r="I40" s="110"/>
      <c r="J40" s="110"/>
      <c r="K40" s="110"/>
      <c r="L40" s="110"/>
      <c r="M40" s="110"/>
      <c r="N40" s="110"/>
      <c r="O40" s="110"/>
      <c r="P40" s="110"/>
      <c r="Q40" s="110"/>
      <c r="R40" s="110"/>
      <c r="S40" s="110"/>
      <c r="T40" s="110"/>
      <c r="U40" s="110"/>
      <c r="V40" s="110"/>
      <c r="W40" s="110"/>
      <c r="X40" s="110"/>
      <c r="Y40" s="110"/>
      <c r="Z40" s="110"/>
      <c r="AA40" s="110"/>
    </row>
    <row ht="12.75" customHeight="1" r="41">
      <c r="A41" s="110"/>
      <c r="B41" s="321"/>
      <c r="C41" s="321"/>
      <c r="D41" s="321"/>
      <c r="E41" s="321"/>
      <c r="F41" s="110"/>
      <c r="G41" s="110"/>
      <c r="H41" s="110"/>
      <c r="I41" s="110"/>
      <c r="J41" s="110"/>
      <c r="K41" s="110"/>
      <c r="L41" s="110"/>
      <c r="M41" s="110"/>
      <c r="N41" s="110"/>
      <c r="O41" s="110"/>
      <c r="P41" s="110"/>
      <c r="Q41" s="110"/>
      <c r="R41" s="110"/>
      <c r="S41" s="110"/>
      <c r="T41" s="110"/>
      <c r="U41" s="110"/>
      <c r="V41" s="110"/>
      <c r="W41" s="110"/>
      <c r="X41" s="110"/>
      <c r="Y41" s="110"/>
      <c r="Z41" s="110"/>
      <c r="AA41" s="110"/>
    </row>
    <row ht="12.75" customHeight="1" r="42">
      <c r="A42" s="110"/>
      <c r="B42" s="321"/>
      <c r="C42" s="321"/>
      <c r="D42" s="321"/>
      <c r="E42" s="321"/>
      <c r="F42" s="110"/>
      <c r="G42" s="110"/>
      <c r="H42" s="110"/>
      <c r="I42" s="110"/>
      <c r="J42" s="110"/>
      <c r="K42" s="110"/>
      <c r="L42" s="110"/>
      <c r="M42" s="110"/>
      <c r="N42" s="110"/>
      <c r="O42" s="110"/>
      <c r="P42" s="110"/>
      <c r="Q42" s="110"/>
      <c r="R42" s="110"/>
      <c r="S42" s="110"/>
      <c r="T42" s="110"/>
      <c r="U42" s="110"/>
      <c r="V42" s="110"/>
      <c r="W42" s="110"/>
      <c r="X42" s="110"/>
      <c r="Y42" s="110"/>
      <c r="Z42" s="110"/>
      <c r="AA42" s="110"/>
    </row>
    <row ht="12.75" customHeight="1" r="43">
      <c r="A43" s="110"/>
      <c r="B43" s="321"/>
      <c r="C43" s="321"/>
      <c r="D43" s="321"/>
      <c r="E43" s="321"/>
      <c r="F43" s="110"/>
      <c r="G43" s="110"/>
      <c r="H43" s="110"/>
      <c r="I43" s="110"/>
      <c r="J43" s="110"/>
      <c r="K43" s="110"/>
      <c r="L43" s="110"/>
      <c r="M43" s="110"/>
      <c r="N43" s="110"/>
      <c r="O43" s="110"/>
      <c r="P43" s="110"/>
      <c r="Q43" s="110"/>
      <c r="R43" s="110"/>
      <c r="S43" s="110"/>
      <c r="T43" s="110"/>
      <c r="U43" s="110"/>
      <c r="V43" s="110"/>
      <c r="W43" s="110"/>
      <c r="X43" s="110"/>
      <c r="Y43" s="110"/>
      <c r="Z43" s="110"/>
      <c r="AA43" s="110"/>
    </row>
    <row ht="12.75" customHeight="1" r="44">
      <c r="A44" s="110"/>
      <c r="B44" s="321"/>
      <c r="C44" s="321"/>
      <c r="D44" s="321"/>
      <c r="E44" s="321"/>
      <c r="F44" s="110"/>
      <c r="G44" s="110"/>
      <c r="H44" s="110"/>
      <c r="I44" s="110"/>
      <c r="J44" s="110"/>
      <c r="K44" s="110"/>
      <c r="L44" s="110"/>
      <c r="M44" s="110"/>
      <c r="N44" s="110"/>
      <c r="O44" s="110"/>
      <c r="P44" s="110"/>
      <c r="Q44" s="110"/>
      <c r="R44" s="110"/>
      <c r="S44" s="110"/>
      <c r="T44" s="110"/>
      <c r="U44" s="110"/>
      <c r="V44" s="110"/>
      <c r="W44" s="110"/>
      <c r="X44" s="110"/>
      <c r="Y44" s="110"/>
      <c r="Z44" s="110"/>
      <c r="AA44" s="110"/>
    </row>
    <row ht="12.75" customHeight="1" r="45">
      <c r="A45" s="110"/>
      <c r="B45" s="321"/>
      <c r="C45" s="321"/>
      <c r="D45" s="321"/>
      <c r="E45" s="321"/>
      <c r="F45" s="110"/>
      <c r="G45" s="110"/>
      <c r="H45" s="110"/>
      <c r="I45" s="110"/>
      <c r="J45" s="110"/>
      <c r="K45" s="110"/>
      <c r="L45" s="110"/>
      <c r="M45" s="110"/>
      <c r="N45" s="110"/>
      <c r="O45" s="110"/>
      <c r="P45" s="110"/>
      <c r="Q45" s="110"/>
      <c r="R45" s="110"/>
      <c r="S45" s="110"/>
      <c r="T45" s="110"/>
      <c r="U45" s="110"/>
      <c r="V45" s="110"/>
      <c r="W45" s="110"/>
      <c r="X45" s="110"/>
      <c r="Y45" s="110"/>
      <c r="Z45" s="110"/>
      <c r="AA45" s="110"/>
    </row>
    <row ht="12.75" customHeight="1" r="46">
      <c r="A46" s="110"/>
      <c r="B46" s="321"/>
      <c r="C46" s="321"/>
      <c r="D46" s="321"/>
      <c r="E46" s="321"/>
      <c r="F46" s="110"/>
      <c r="G46" s="110"/>
      <c r="H46" s="110"/>
      <c r="I46" s="110"/>
      <c r="J46" s="110"/>
      <c r="K46" s="110"/>
      <c r="L46" s="110"/>
      <c r="M46" s="110"/>
      <c r="N46" s="110"/>
      <c r="O46" s="110"/>
      <c r="P46" s="110"/>
      <c r="Q46" s="110"/>
      <c r="R46" s="110"/>
      <c r="S46" s="110"/>
      <c r="T46" s="110"/>
      <c r="U46" s="110"/>
      <c r="V46" s="110"/>
      <c r="W46" s="110"/>
      <c r="X46" s="110"/>
      <c r="Y46" s="110"/>
      <c r="Z46" s="110"/>
      <c r="AA46" s="110"/>
    </row>
    <row ht="12.75" customHeight="1" r="47">
      <c r="A47" s="110"/>
      <c r="B47" s="321"/>
      <c r="C47" s="321"/>
      <c r="D47" s="321"/>
      <c r="E47" s="321"/>
      <c r="F47" s="110"/>
      <c r="G47" s="110"/>
      <c r="H47" s="110"/>
      <c r="I47" s="110"/>
      <c r="J47" s="110"/>
      <c r="K47" s="110"/>
      <c r="L47" s="110"/>
      <c r="M47" s="110"/>
      <c r="N47" s="110"/>
      <c r="O47" s="110"/>
      <c r="P47" s="110"/>
      <c r="Q47" s="110"/>
      <c r="R47" s="110"/>
      <c r="S47" s="110"/>
      <c r="T47" s="110"/>
      <c r="U47" s="110"/>
      <c r="V47" s="110"/>
      <c r="W47" s="110"/>
      <c r="X47" s="110"/>
      <c r="Y47" s="110"/>
      <c r="Z47" s="110"/>
      <c r="AA47" s="110"/>
    </row>
    <row ht="12.75" customHeight="1" r="48">
      <c r="A48" s="110"/>
      <c r="B48" s="321"/>
      <c r="C48" s="321"/>
      <c r="D48" s="321"/>
      <c r="E48" s="321"/>
      <c r="F48" s="110"/>
      <c r="G48" s="110"/>
      <c r="H48" s="110"/>
      <c r="I48" s="110"/>
      <c r="J48" s="110"/>
      <c r="K48" s="110"/>
      <c r="L48" s="110"/>
      <c r="M48" s="110"/>
      <c r="N48" s="110"/>
      <c r="O48" s="110"/>
      <c r="P48" s="110"/>
      <c r="Q48" s="110"/>
      <c r="R48" s="110"/>
      <c r="S48" s="110"/>
      <c r="T48" s="110"/>
      <c r="U48" s="110"/>
      <c r="V48" s="110"/>
      <c r="W48" s="110"/>
      <c r="X48" s="110"/>
      <c r="Y48" s="110"/>
      <c r="Z48" s="110"/>
      <c r="AA48" s="110"/>
    </row>
    <row ht="12.75" customHeight="1" r="49">
      <c r="A49" s="110"/>
      <c r="B49" s="321"/>
      <c r="C49" s="321"/>
      <c r="D49" s="321"/>
      <c r="E49" s="321"/>
      <c r="F49" s="110"/>
      <c r="G49" s="110"/>
      <c r="H49" s="110"/>
      <c r="I49" s="110"/>
      <c r="J49" s="110"/>
      <c r="K49" s="110"/>
      <c r="L49" s="110"/>
      <c r="M49" s="110"/>
      <c r="N49" s="110"/>
      <c r="O49" s="110"/>
      <c r="P49" s="110"/>
      <c r="Q49" s="110"/>
      <c r="R49" s="110"/>
      <c r="S49" s="110"/>
      <c r="T49" s="110"/>
      <c r="U49" s="110"/>
      <c r="V49" s="110"/>
      <c r="W49" s="110"/>
      <c r="X49" s="110"/>
      <c r="Y49" s="110"/>
      <c r="Z49" s="110"/>
      <c r="AA49" s="110"/>
    </row>
    <row ht="12.75" customHeight="1" r="50">
      <c r="A50" s="110"/>
      <c r="B50" s="321"/>
      <c r="C50" s="321"/>
      <c r="D50" s="321"/>
      <c r="E50" s="321"/>
      <c r="F50" s="110"/>
      <c r="G50" s="110"/>
      <c r="H50" s="110"/>
      <c r="I50" s="110"/>
      <c r="J50" s="110"/>
      <c r="K50" s="110"/>
      <c r="L50" s="110"/>
      <c r="M50" s="110"/>
      <c r="N50" s="110"/>
      <c r="O50" s="110"/>
      <c r="P50" s="110"/>
      <c r="Q50" s="110"/>
      <c r="R50" s="110"/>
      <c r="S50" s="110"/>
      <c r="T50" s="110"/>
      <c r="U50" s="110"/>
      <c r="V50" s="110"/>
      <c r="W50" s="110"/>
      <c r="X50" s="110"/>
      <c r="Y50" s="110"/>
      <c r="Z50" s="110"/>
      <c r="AA50" s="110"/>
    </row>
    <row ht="12.75" customHeight="1" r="51">
      <c r="A51" s="110"/>
      <c r="B51" s="321"/>
      <c r="C51" s="321"/>
      <c r="D51" s="321"/>
      <c r="E51" s="321"/>
      <c r="F51" s="110"/>
      <c r="G51" s="110"/>
      <c r="H51" s="110"/>
      <c r="I51" s="110"/>
      <c r="J51" s="110"/>
      <c r="K51" s="110"/>
      <c r="L51" s="110"/>
      <c r="M51" s="110"/>
      <c r="N51" s="110"/>
      <c r="O51" s="110"/>
      <c r="P51" s="110"/>
      <c r="Q51" s="110"/>
      <c r="R51" s="110"/>
      <c r="S51" s="110"/>
      <c r="T51" s="110"/>
      <c r="U51" s="110"/>
      <c r="V51" s="110"/>
      <c r="W51" s="110"/>
      <c r="X51" s="110"/>
      <c r="Y51" s="110"/>
      <c r="Z51" s="110"/>
      <c r="AA51" s="110"/>
    </row>
    <row ht="12.75" customHeight="1" r="52">
      <c r="A52" s="110"/>
      <c r="B52" s="321"/>
      <c r="C52" s="321"/>
      <c r="D52" s="321"/>
      <c r="E52" s="321"/>
      <c r="F52" s="110"/>
      <c r="G52" s="110"/>
      <c r="H52" s="110"/>
      <c r="I52" s="110"/>
      <c r="J52" s="110"/>
      <c r="K52" s="110"/>
      <c r="L52" s="110"/>
      <c r="M52" s="110"/>
      <c r="N52" s="110"/>
      <c r="O52" s="110"/>
      <c r="P52" s="110"/>
      <c r="Q52" s="110"/>
      <c r="R52" s="110"/>
      <c r="S52" s="110"/>
      <c r="T52" s="110"/>
      <c r="U52" s="110"/>
      <c r="V52" s="110"/>
      <c r="W52" s="110"/>
      <c r="X52" s="110"/>
      <c r="Y52" s="110"/>
      <c r="Z52" s="110"/>
      <c r="AA52" s="110"/>
    </row>
    <row ht="12.75" customHeight="1" r="53">
      <c r="A53" s="110"/>
      <c r="B53" s="321"/>
      <c r="C53" s="321"/>
      <c r="D53" s="321"/>
      <c r="E53" s="321"/>
      <c r="F53" s="110"/>
      <c r="G53" s="110"/>
      <c r="H53" s="110"/>
      <c r="I53" s="110"/>
      <c r="J53" s="110"/>
      <c r="K53" s="110"/>
      <c r="L53" s="110"/>
      <c r="M53" s="110"/>
      <c r="N53" s="110"/>
      <c r="O53" s="110"/>
      <c r="P53" s="110"/>
      <c r="Q53" s="110"/>
      <c r="R53" s="110"/>
      <c r="S53" s="110"/>
      <c r="T53" s="110"/>
      <c r="U53" s="110"/>
      <c r="V53" s="110"/>
      <c r="W53" s="110"/>
      <c r="X53" s="110"/>
      <c r="Y53" s="110"/>
      <c r="Z53" s="110"/>
      <c r="AA53" s="110"/>
    </row>
    <row ht="12.75" customHeight="1" r="54">
      <c r="A54" s="110"/>
      <c r="B54" s="321"/>
      <c r="C54" s="321"/>
      <c r="D54" s="321"/>
      <c r="E54" s="321"/>
      <c r="F54" s="110"/>
      <c r="G54" s="110"/>
      <c r="H54" s="110"/>
      <c r="I54" s="110"/>
      <c r="J54" s="110"/>
      <c r="K54" s="110"/>
      <c r="L54" s="110"/>
      <c r="M54" s="110"/>
      <c r="N54" s="110"/>
      <c r="O54" s="110"/>
      <c r="P54" s="110"/>
      <c r="Q54" s="110"/>
      <c r="R54" s="110"/>
      <c r="S54" s="110"/>
      <c r="T54" s="110"/>
      <c r="U54" s="110"/>
      <c r="V54" s="110"/>
      <c r="W54" s="110"/>
      <c r="X54" s="110"/>
      <c r="Y54" s="110"/>
      <c r="Z54" s="110"/>
      <c r="AA54" s="110"/>
    </row>
    <row ht="12.75" customHeight="1" r="55">
      <c r="A55" s="110"/>
      <c r="B55" s="321"/>
      <c r="C55" s="321"/>
      <c r="D55" s="321"/>
      <c r="E55" s="321"/>
      <c r="F55" s="110"/>
      <c r="G55" s="110"/>
      <c r="H55" s="110"/>
      <c r="I55" s="110"/>
      <c r="J55" s="110"/>
      <c r="K55" s="110"/>
      <c r="L55" s="110"/>
      <c r="M55" s="110"/>
      <c r="N55" s="110"/>
      <c r="O55" s="110"/>
      <c r="P55" s="110"/>
      <c r="Q55" s="110"/>
      <c r="R55" s="110"/>
      <c r="S55" s="110"/>
      <c r="T55" s="110"/>
      <c r="U55" s="110"/>
      <c r="V55" s="110"/>
      <c r="W55" s="110"/>
      <c r="X55" s="110"/>
      <c r="Y55" s="110"/>
      <c r="Z55" s="110"/>
      <c r="AA55" s="110"/>
    </row>
    <row ht="12.75" customHeight="1" r="56">
      <c r="A56" s="110"/>
      <c r="B56" s="321"/>
      <c r="C56" s="321"/>
      <c r="D56" s="321"/>
      <c r="E56" s="321"/>
      <c r="F56" s="110"/>
      <c r="G56" s="110"/>
      <c r="H56" s="110"/>
      <c r="I56" s="110"/>
      <c r="J56" s="110"/>
      <c r="K56" s="110"/>
      <c r="L56" s="110"/>
      <c r="M56" s="110"/>
      <c r="N56" s="110"/>
      <c r="O56" s="110"/>
      <c r="P56" s="110"/>
      <c r="Q56" s="110"/>
      <c r="R56" s="110"/>
      <c r="S56" s="110"/>
      <c r="T56" s="110"/>
      <c r="U56" s="110"/>
      <c r="V56" s="110"/>
      <c r="W56" s="110"/>
      <c r="X56" s="110"/>
      <c r="Y56" s="110"/>
      <c r="Z56" s="110"/>
      <c r="AA56" s="110"/>
    </row>
    <row ht="12.75" customHeight="1" r="57">
      <c r="A57" s="110"/>
      <c r="B57" s="321"/>
      <c r="C57" s="321"/>
      <c r="D57" s="321"/>
      <c r="E57" s="321"/>
      <c r="F57" s="110"/>
      <c r="G57" s="110"/>
      <c r="H57" s="110"/>
      <c r="I57" s="110"/>
      <c r="J57" s="110"/>
      <c r="K57" s="110"/>
      <c r="L57" s="110"/>
      <c r="M57" s="110"/>
      <c r="N57" s="110"/>
      <c r="O57" s="110"/>
      <c r="P57" s="110"/>
      <c r="Q57" s="110"/>
      <c r="R57" s="110"/>
      <c r="S57" s="110"/>
      <c r="T57" s="110"/>
      <c r="U57" s="110"/>
      <c r="V57" s="110"/>
      <c r="W57" s="110"/>
      <c r="X57" s="110"/>
      <c r="Y57" s="110"/>
      <c r="Z57" s="110"/>
      <c r="AA57" s="110"/>
    </row>
    <row ht="12.75" customHeight="1" r="58">
      <c r="A58" s="110"/>
      <c r="B58" s="321"/>
      <c r="C58" s="321"/>
      <c r="D58" s="321"/>
      <c r="E58" s="321"/>
      <c r="F58" s="110"/>
      <c r="G58" s="110"/>
      <c r="H58" s="110"/>
      <c r="I58" s="110"/>
      <c r="J58" s="110"/>
      <c r="K58" s="110"/>
      <c r="L58" s="110"/>
      <c r="M58" s="110"/>
      <c r="N58" s="110"/>
      <c r="O58" s="110"/>
      <c r="P58" s="110"/>
      <c r="Q58" s="110"/>
      <c r="R58" s="110"/>
      <c r="S58" s="110"/>
      <c r="T58" s="110"/>
      <c r="U58" s="110"/>
      <c r="V58" s="110"/>
      <c r="W58" s="110"/>
      <c r="X58" s="110"/>
      <c r="Y58" s="110"/>
      <c r="Z58" s="110"/>
      <c r="AA58" s="110"/>
    </row>
    <row ht="12.75" customHeight="1" r="59">
      <c r="A59" s="110"/>
      <c r="B59" s="321"/>
      <c r="C59" s="321"/>
      <c r="D59" s="321"/>
      <c r="E59" s="321"/>
      <c r="F59" s="110"/>
      <c r="G59" s="110"/>
      <c r="H59" s="110"/>
      <c r="I59" s="110"/>
      <c r="J59" s="110"/>
      <c r="K59" s="110"/>
      <c r="L59" s="110"/>
      <c r="M59" s="110"/>
      <c r="N59" s="110"/>
      <c r="O59" s="110"/>
      <c r="P59" s="110"/>
      <c r="Q59" s="110"/>
      <c r="R59" s="110"/>
      <c r="S59" s="110"/>
      <c r="T59" s="110"/>
      <c r="U59" s="110"/>
      <c r="V59" s="110"/>
      <c r="W59" s="110"/>
      <c r="X59" s="110"/>
      <c r="Y59" s="110"/>
      <c r="Z59" s="110"/>
      <c r="AA59" s="110"/>
    </row>
    <row ht="12.75" customHeight="1" r="60">
      <c r="A60" s="110"/>
      <c r="B60" s="321"/>
      <c r="C60" s="321"/>
      <c r="D60" s="321"/>
      <c r="E60" s="321"/>
      <c r="F60" s="110"/>
      <c r="G60" s="110"/>
      <c r="H60" s="110"/>
      <c r="I60" s="110"/>
      <c r="J60" s="110"/>
      <c r="K60" s="110"/>
      <c r="L60" s="110"/>
      <c r="M60" s="110"/>
      <c r="N60" s="110"/>
      <c r="O60" s="110"/>
      <c r="P60" s="110"/>
      <c r="Q60" s="110"/>
      <c r="R60" s="110"/>
      <c r="S60" s="110"/>
      <c r="T60" s="110"/>
      <c r="U60" s="110"/>
      <c r="V60" s="110"/>
      <c r="W60" s="110"/>
      <c r="X60" s="110"/>
      <c r="Y60" s="110"/>
      <c r="Z60" s="110"/>
      <c r="AA60" s="110"/>
    </row>
    <row ht="12.75" customHeight="1" r="61">
      <c r="A61" s="110"/>
      <c r="B61" s="321"/>
      <c r="C61" s="321"/>
      <c r="D61" s="321"/>
      <c r="E61" s="321"/>
      <c r="F61" s="110"/>
      <c r="G61" s="110"/>
      <c r="H61" s="110"/>
      <c r="I61" s="110"/>
      <c r="J61" s="110"/>
      <c r="K61" s="110"/>
      <c r="L61" s="110"/>
      <c r="M61" s="110"/>
      <c r="N61" s="110"/>
      <c r="O61" s="110"/>
      <c r="P61" s="110"/>
      <c r="Q61" s="110"/>
      <c r="R61" s="110"/>
      <c r="S61" s="110"/>
      <c r="T61" s="110"/>
      <c r="U61" s="110"/>
      <c r="V61" s="110"/>
      <c r="W61" s="110"/>
      <c r="X61" s="110"/>
      <c r="Y61" s="110"/>
      <c r="Z61" s="110"/>
      <c r="AA61" s="110"/>
    </row>
    <row ht="12.75" customHeight="1" r="62">
      <c r="A62" s="110"/>
      <c r="B62" s="321"/>
      <c r="C62" s="321"/>
      <c r="D62" s="321"/>
      <c r="E62" s="321"/>
      <c r="F62" s="110"/>
      <c r="G62" s="110"/>
      <c r="H62" s="110"/>
      <c r="I62" s="110"/>
      <c r="J62" s="110"/>
      <c r="K62" s="110"/>
      <c r="L62" s="110"/>
      <c r="M62" s="110"/>
      <c r="N62" s="110"/>
      <c r="O62" s="110"/>
      <c r="P62" s="110"/>
      <c r="Q62" s="110"/>
      <c r="R62" s="110"/>
      <c r="S62" s="110"/>
      <c r="T62" s="110"/>
      <c r="U62" s="110"/>
      <c r="V62" s="110"/>
      <c r="W62" s="110"/>
      <c r="X62" s="110"/>
      <c r="Y62" s="110"/>
      <c r="Z62" s="110"/>
      <c r="AA62" s="110"/>
    </row>
    <row ht="12.75" customHeight="1" r="63">
      <c r="A63" s="110"/>
      <c r="B63" s="321"/>
      <c r="C63" s="321"/>
      <c r="D63" s="321"/>
      <c r="E63" s="321"/>
      <c r="F63" s="110"/>
      <c r="G63" s="110"/>
      <c r="H63" s="110"/>
      <c r="I63" s="110"/>
      <c r="J63" s="110"/>
      <c r="K63" s="110"/>
      <c r="L63" s="110"/>
      <c r="M63" s="110"/>
      <c r="N63" s="110"/>
      <c r="O63" s="110"/>
      <c r="P63" s="110"/>
      <c r="Q63" s="110"/>
      <c r="R63" s="110"/>
      <c r="S63" s="110"/>
      <c r="T63" s="110"/>
      <c r="U63" s="110"/>
      <c r="V63" s="110"/>
      <c r="W63" s="110"/>
      <c r="X63" s="110"/>
      <c r="Y63" s="110"/>
      <c r="Z63" s="110"/>
      <c r="AA63" s="110"/>
    </row>
    <row ht="12.75" customHeight="1" r="64">
      <c r="A64" s="110"/>
      <c r="B64" s="321"/>
      <c r="C64" s="321"/>
      <c r="D64" s="321"/>
      <c r="E64" s="321"/>
      <c r="F64" s="110"/>
      <c r="G64" s="110"/>
      <c r="H64" s="110"/>
      <c r="I64" s="110"/>
      <c r="J64" s="110"/>
      <c r="K64" s="110"/>
      <c r="L64" s="110"/>
      <c r="M64" s="110"/>
      <c r="N64" s="110"/>
      <c r="O64" s="110"/>
      <c r="P64" s="110"/>
      <c r="Q64" s="110"/>
      <c r="R64" s="110"/>
      <c r="S64" s="110"/>
      <c r="T64" s="110"/>
      <c r="U64" s="110"/>
      <c r="V64" s="110"/>
      <c r="W64" s="110"/>
      <c r="X64" s="110"/>
      <c r="Y64" s="110"/>
      <c r="Z64" s="110"/>
      <c r="AA64" s="110"/>
    </row>
    <row ht="12.75" customHeight="1" r="65">
      <c r="A65" s="110"/>
      <c r="B65" s="321"/>
      <c r="C65" s="321"/>
      <c r="D65" s="321"/>
      <c r="E65" s="321"/>
      <c r="F65" s="110"/>
      <c r="G65" s="110"/>
      <c r="H65" s="110"/>
      <c r="I65" s="110"/>
      <c r="J65" s="110"/>
      <c r="K65" s="110"/>
      <c r="L65" s="110"/>
      <c r="M65" s="110"/>
      <c r="N65" s="110"/>
      <c r="O65" s="110"/>
      <c r="P65" s="110"/>
      <c r="Q65" s="110"/>
      <c r="R65" s="110"/>
      <c r="S65" s="110"/>
      <c r="T65" s="110"/>
      <c r="U65" s="110"/>
      <c r="V65" s="110"/>
      <c r="W65" s="110"/>
      <c r="X65" s="110"/>
      <c r="Y65" s="110"/>
      <c r="Z65" s="110"/>
      <c r="AA65" s="110"/>
    </row>
    <row ht="12.75" customHeight="1" r="66">
      <c r="A66" s="110"/>
      <c r="B66" s="321"/>
      <c r="C66" s="321"/>
      <c r="D66" s="321"/>
      <c r="E66" s="321"/>
      <c r="F66" s="110"/>
      <c r="G66" s="110"/>
      <c r="H66" s="110"/>
      <c r="I66" s="110"/>
      <c r="J66" s="110"/>
      <c r="K66" s="110"/>
      <c r="L66" s="110"/>
      <c r="M66" s="110"/>
      <c r="N66" s="110"/>
      <c r="O66" s="110"/>
      <c r="P66" s="110"/>
      <c r="Q66" s="110"/>
      <c r="R66" s="110"/>
      <c r="S66" s="110"/>
      <c r="T66" s="110"/>
      <c r="U66" s="110"/>
      <c r="V66" s="110"/>
      <c r="W66" s="110"/>
      <c r="X66" s="110"/>
      <c r="Y66" s="110"/>
      <c r="Z66" s="110"/>
      <c r="AA66" s="110"/>
    </row>
    <row ht="12.75" customHeight="1" r="67">
      <c r="A67" s="110"/>
      <c r="B67" s="321"/>
      <c r="C67" s="321"/>
      <c r="D67" s="321"/>
      <c r="E67" s="321"/>
      <c r="F67" s="110"/>
      <c r="G67" s="110"/>
      <c r="H67" s="110"/>
      <c r="I67" s="110"/>
      <c r="J67" s="110"/>
      <c r="K67" s="110"/>
      <c r="L67" s="110"/>
      <c r="M67" s="110"/>
      <c r="N67" s="110"/>
      <c r="O67" s="110"/>
      <c r="P67" s="110"/>
      <c r="Q67" s="110"/>
      <c r="R67" s="110"/>
      <c r="S67" s="110"/>
      <c r="T67" s="110"/>
      <c r="U67" s="110"/>
      <c r="V67" s="110"/>
      <c r="W67" s="110"/>
      <c r="X67" s="110"/>
      <c r="Y67" s="110"/>
      <c r="Z67" s="110"/>
      <c r="AA67" s="110"/>
    </row>
    <row ht="12.75" customHeight="1" r="68">
      <c r="A68" s="110"/>
      <c r="B68" s="321"/>
      <c r="C68" s="321"/>
      <c r="D68" s="321"/>
      <c r="E68" s="321"/>
      <c r="F68" s="110"/>
      <c r="G68" s="110"/>
      <c r="H68" s="110"/>
      <c r="I68" s="110"/>
      <c r="J68" s="110"/>
      <c r="K68" s="110"/>
      <c r="L68" s="110"/>
      <c r="M68" s="110"/>
      <c r="N68" s="110"/>
      <c r="O68" s="110"/>
      <c r="P68" s="110"/>
      <c r="Q68" s="110"/>
      <c r="R68" s="110"/>
      <c r="S68" s="110"/>
      <c r="T68" s="110"/>
      <c r="U68" s="110"/>
      <c r="V68" s="110"/>
      <c r="W68" s="110"/>
      <c r="X68" s="110"/>
      <c r="Y68" s="110"/>
      <c r="Z68" s="110"/>
      <c r="AA68" s="110"/>
    </row>
    <row ht="12.75" customHeight="1" r="69">
      <c r="A69" s="110"/>
      <c r="B69" s="321"/>
      <c r="C69" s="321"/>
      <c r="D69" s="321"/>
      <c r="E69" s="321"/>
      <c r="F69" s="110"/>
      <c r="G69" s="110"/>
      <c r="H69" s="110"/>
      <c r="I69" s="110"/>
      <c r="J69" s="110"/>
      <c r="K69" s="110"/>
      <c r="L69" s="110"/>
      <c r="M69" s="110"/>
      <c r="N69" s="110"/>
      <c r="O69" s="110"/>
      <c r="P69" s="110"/>
      <c r="Q69" s="110"/>
      <c r="R69" s="110"/>
      <c r="S69" s="110"/>
      <c r="T69" s="110"/>
      <c r="U69" s="110"/>
      <c r="V69" s="110"/>
      <c r="W69" s="110"/>
      <c r="X69" s="110"/>
      <c r="Y69" s="110"/>
      <c r="Z69" s="110"/>
      <c r="AA69" s="110"/>
    </row>
    <row ht="12.75" customHeight="1" r="70">
      <c r="A70" s="110"/>
      <c r="B70" s="321"/>
      <c r="C70" s="321"/>
      <c r="D70" s="321"/>
      <c r="E70" s="321"/>
      <c r="F70" s="110"/>
      <c r="G70" s="110"/>
      <c r="H70" s="110"/>
      <c r="I70" s="110"/>
      <c r="J70" s="110"/>
      <c r="K70" s="110"/>
      <c r="L70" s="110"/>
      <c r="M70" s="110"/>
      <c r="N70" s="110"/>
      <c r="O70" s="110"/>
      <c r="P70" s="110"/>
      <c r="Q70" s="110"/>
      <c r="R70" s="110"/>
      <c r="S70" s="110"/>
      <c r="T70" s="110"/>
      <c r="U70" s="110"/>
      <c r="V70" s="110"/>
      <c r="W70" s="110"/>
      <c r="X70" s="110"/>
      <c r="Y70" s="110"/>
      <c r="Z70" s="110"/>
      <c r="AA70" s="110"/>
    </row>
    <row ht="12.75" customHeight="1" r="71">
      <c r="A71" s="110"/>
      <c r="B71" s="321"/>
      <c r="C71" s="321"/>
      <c r="D71" s="321"/>
      <c r="E71" s="321"/>
      <c r="F71" s="110"/>
      <c r="G71" s="110"/>
      <c r="H71" s="110"/>
      <c r="I71" s="110"/>
      <c r="J71" s="110"/>
      <c r="K71" s="110"/>
      <c r="L71" s="110"/>
      <c r="M71" s="110"/>
      <c r="N71" s="110"/>
      <c r="O71" s="110"/>
      <c r="P71" s="110"/>
      <c r="Q71" s="110"/>
      <c r="R71" s="110"/>
      <c r="S71" s="110"/>
      <c r="T71" s="110"/>
      <c r="U71" s="110"/>
      <c r="V71" s="110"/>
      <c r="W71" s="110"/>
      <c r="X71" s="110"/>
      <c r="Y71" s="110"/>
      <c r="Z71" s="110"/>
      <c r="AA71" s="110"/>
    </row>
    <row ht="12.75" customHeight="1" r="72">
      <c r="A72" s="110"/>
      <c r="B72" s="321"/>
      <c r="C72" s="321"/>
      <c r="D72" s="321"/>
      <c r="E72" s="321"/>
      <c r="F72" s="110"/>
      <c r="G72" s="110"/>
      <c r="H72" s="110"/>
      <c r="I72" s="110"/>
      <c r="J72" s="110"/>
      <c r="K72" s="110"/>
      <c r="L72" s="110"/>
      <c r="M72" s="110"/>
      <c r="N72" s="110"/>
      <c r="O72" s="110"/>
      <c r="P72" s="110"/>
      <c r="Q72" s="110"/>
      <c r="R72" s="110"/>
      <c r="S72" s="110"/>
      <c r="T72" s="110"/>
      <c r="U72" s="110"/>
      <c r="V72" s="110"/>
      <c r="W72" s="110"/>
      <c r="X72" s="110"/>
      <c r="Y72" s="110"/>
      <c r="Z72" s="110"/>
      <c r="AA72" s="110"/>
    </row>
    <row ht="12.75" customHeight="1" r="73">
      <c r="A73" s="110"/>
      <c r="B73" s="321"/>
      <c r="C73" s="321"/>
      <c r="D73" s="321"/>
      <c r="E73" s="321"/>
      <c r="F73" s="110"/>
      <c r="G73" s="110"/>
      <c r="H73" s="110"/>
      <c r="I73" s="110"/>
      <c r="J73" s="110"/>
      <c r="K73" s="110"/>
      <c r="L73" s="110"/>
      <c r="M73" s="110"/>
      <c r="N73" s="110"/>
      <c r="O73" s="110"/>
      <c r="P73" s="110"/>
      <c r="Q73" s="110"/>
      <c r="R73" s="110"/>
      <c r="S73" s="110"/>
      <c r="T73" s="110"/>
      <c r="U73" s="110"/>
      <c r="V73" s="110"/>
      <c r="W73" s="110"/>
      <c r="X73" s="110"/>
      <c r="Y73" s="110"/>
      <c r="Z73" s="110"/>
      <c r="AA73" s="110"/>
    </row>
    <row ht="12.75" customHeight="1" r="74">
      <c r="A74" s="110"/>
      <c r="B74" s="321"/>
      <c r="C74" s="321"/>
      <c r="D74" s="321"/>
      <c r="E74" s="321"/>
      <c r="F74" s="110"/>
      <c r="G74" s="110"/>
      <c r="H74" s="110"/>
      <c r="I74" s="110"/>
      <c r="J74" s="110"/>
      <c r="K74" s="110"/>
      <c r="L74" s="110"/>
      <c r="M74" s="110"/>
      <c r="N74" s="110"/>
      <c r="O74" s="110"/>
      <c r="P74" s="110"/>
      <c r="Q74" s="110"/>
      <c r="R74" s="110"/>
      <c r="S74" s="110"/>
      <c r="T74" s="110"/>
      <c r="U74" s="110"/>
      <c r="V74" s="110"/>
      <c r="W74" s="110"/>
      <c r="X74" s="110"/>
      <c r="Y74" s="110"/>
      <c r="Z74" s="110"/>
      <c r="AA74" s="110"/>
    </row>
    <row ht="12.75" customHeight="1" r="75">
      <c r="A75" s="110"/>
      <c r="B75" s="321"/>
      <c r="C75" s="321"/>
      <c r="D75" s="321"/>
      <c r="E75" s="321"/>
      <c r="F75" s="110"/>
      <c r="G75" s="110"/>
      <c r="H75" s="110"/>
      <c r="I75" s="110"/>
      <c r="J75" s="110"/>
      <c r="K75" s="110"/>
      <c r="L75" s="110"/>
      <c r="M75" s="110"/>
      <c r="N75" s="110"/>
      <c r="O75" s="110"/>
      <c r="P75" s="110"/>
      <c r="Q75" s="110"/>
      <c r="R75" s="110"/>
      <c r="S75" s="110"/>
      <c r="T75" s="110"/>
      <c r="U75" s="110"/>
      <c r="V75" s="110"/>
      <c r="W75" s="110"/>
      <c r="X75" s="110"/>
      <c r="Y75" s="110"/>
      <c r="Z75" s="110"/>
      <c r="AA75" s="110"/>
    </row>
    <row ht="12.75" customHeight="1" r="76">
      <c r="A76" s="110"/>
      <c r="B76" s="321"/>
      <c r="C76" s="321"/>
      <c r="D76" s="321"/>
      <c r="E76" s="321"/>
      <c r="F76" s="110"/>
      <c r="G76" s="110"/>
      <c r="H76" s="110"/>
      <c r="I76" s="110"/>
      <c r="J76" s="110"/>
      <c r="K76" s="110"/>
      <c r="L76" s="110"/>
      <c r="M76" s="110"/>
      <c r="N76" s="110"/>
      <c r="O76" s="110"/>
      <c r="P76" s="110"/>
      <c r="Q76" s="110"/>
      <c r="R76" s="110"/>
      <c r="S76" s="110"/>
      <c r="T76" s="110"/>
      <c r="U76" s="110"/>
      <c r="V76" s="110"/>
      <c r="W76" s="110"/>
      <c r="X76" s="110"/>
      <c r="Y76" s="110"/>
      <c r="Z76" s="110"/>
      <c r="AA76" s="110"/>
    </row>
    <row ht="12.75" customHeight="1" r="77">
      <c r="A77" s="110"/>
      <c r="B77" s="321"/>
      <c r="C77" s="321"/>
      <c r="D77" s="321"/>
      <c r="E77" s="321"/>
      <c r="F77" s="110"/>
      <c r="G77" s="110"/>
      <c r="H77" s="110"/>
      <c r="I77" s="110"/>
      <c r="J77" s="110"/>
      <c r="K77" s="110"/>
      <c r="L77" s="110"/>
      <c r="M77" s="110"/>
      <c r="N77" s="110"/>
      <c r="O77" s="110"/>
      <c r="P77" s="110"/>
      <c r="Q77" s="110"/>
      <c r="R77" s="110"/>
      <c r="S77" s="110"/>
      <c r="T77" s="110"/>
      <c r="U77" s="110"/>
      <c r="V77" s="110"/>
      <c r="W77" s="110"/>
      <c r="X77" s="110"/>
      <c r="Y77" s="110"/>
      <c r="Z77" s="110"/>
      <c r="AA77" s="110"/>
    </row>
    <row ht="12.75" customHeight="1" r="78">
      <c r="A78" s="110"/>
      <c r="B78" s="321"/>
      <c r="C78" s="321"/>
      <c r="D78" s="321"/>
      <c r="E78" s="321"/>
      <c r="F78" s="110"/>
      <c r="G78" s="110"/>
      <c r="H78" s="110"/>
      <c r="I78" s="110"/>
      <c r="J78" s="110"/>
      <c r="K78" s="110"/>
      <c r="L78" s="110"/>
      <c r="M78" s="110"/>
      <c r="N78" s="110"/>
      <c r="O78" s="110"/>
      <c r="P78" s="110"/>
      <c r="Q78" s="110"/>
      <c r="R78" s="110"/>
      <c r="S78" s="110"/>
      <c r="T78" s="110"/>
      <c r="U78" s="110"/>
      <c r="V78" s="110"/>
      <c r="W78" s="110"/>
      <c r="X78" s="110"/>
      <c r="Y78" s="110"/>
      <c r="Z78" s="110"/>
      <c r="AA78" s="110"/>
    </row>
    <row ht="12.75" customHeight="1" r="79">
      <c r="A79" s="110"/>
      <c r="B79" s="321"/>
      <c r="C79" s="321"/>
      <c r="D79" s="321"/>
      <c r="E79" s="321"/>
      <c r="F79" s="110"/>
      <c r="G79" s="110"/>
      <c r="H79" s="110"/>
      <c r="I79" s="110"/>
      <c r="J79" s="110"/>
      <c r="K79" s="110"/>
      <c r="L79" s="110"/>
      <c r="M79" s="110"/>
      <c r="N79" s="110"/>
      <c r="O79" s="110"/>
      <c r="P79" s="110"/>
      <c r="Q79" s="110"/>
      <c r="R79" s="110"/>
      <c r="S79" s="110"/>
      <c r="T79" s="110"/>
      <c r="U79" s="110"/>
      <c r="V79" s="110"/>
      <c r="W79" s="110"/>
      <c r="X79" s="110"/>
      <c r="Y79" s="110"/>
      <c r="Z79" s="110"/>
      <c r="AA79" s="110"/>
    </row>
    <row ht="12.75" customHeight="1" r="80">
      <c r="A80" s="110"/>
      <c r="B80" s="321"/>
      <c r="C80" s="321"/>
      <c r="D80" s="321"/>
      <c r="E80" s="321"/>
      <c r="F80" s="110"/>
      <c r="G80" s="110"/>
      <c r="H80" s="110"/>
      <c r="I80" s="110"/>
      <c r="J80" s="110"/>
      <c r="K80" s="110"/>
      <c r="L80" s="110"/>
      <c r="M80" s="110"/>
      <c r="N80" s="110"/>
      <c r="O80" s="110"/>
      <c r="P80" s="110"/>
      <c r="Q80" s="110"/>
      <c r="R80" s="110"/>
      <c r="S80" s="110"/>
      <c r="T80" s="110"/>
      <c r="U80" s="110"/>
      <c r="V80" s="110"/>
      <c r="W80" s="110"/>
      <c r="X80" s="110"/>
      <c r="Y80" s="110"/>
      <c r="Z80" s="110"/>
      <c r="AA80" s="110"/>
    </row>
    <row ht="12.75" customHeight="1" r="81">
      <c r="A81" s="110"/>
      <c r="B81" s="321"/>
      <c r="C81" s="321"/>
      <c r="D81" s="321"/>
      <c r="E81" s="321"/>
      <c r="F81" s="110"/>
      <c r="G81" s="110"/>
      <c r="H81" s="110"/>
      <c r="I81" s="110"/>
      <c r="J81" s="110"/>
      <c r="K81" s="110"/>
      <c r="L81" s="110"/>
      <c r="M81" s="110"/>
      <c r="N81" s="110"/>
      <c r="O81" s="110"/>
      <c r="P81" s="110"/>
      <c r="Q81" s="110"/>
      <c r="R81" s="110"/>
      <c r="S81" s="110"/>
      <c r="T81" s="110"/>
      <c r="U81" s="110"/>
      <c r="V81" s="110"/>
      <c r="W81" s="110"/>
      <c r="X81" s="110"/>
      <c r="Y81" s="110"/>
      <c r="Z81" s="110"/>
      <c r="AA81" s="110"/>
    </row>
    <row ht="12.75" customHeight="1" r="82">
      <c r="A82" s="110"/>
      <c r="B82" s="321"/>
      <c r="C82" s="321"/>
      <c r="D82" s="321"/>
      <c r="E82" s="321"/>
      <c r="F82" s="110"/>
      <c r="G82" s="110"/>
      <c r="H82" s="110"/>
      <c r="I82" s="110"/>
      <c r="J82" s="110"/>
      <c r="K82" s="110"/>
      <c r="L82" s="110"/>
      <c r="M82" s="110"/>
      <c r="N82" s="110"/>
      <c r="O82" s="110"/>
      <c r="P82" s="110"/>
      <c r="Q82" s="110"/>
      <c r="R82" s="110"/>
      <c r="S82" s="110"/>
      <c r="T82" s="110"/>
      <c r="U82" s="110"/>
      <c r="V82" s="110"/>
      <c r="W82" s="110"/>
      <c r="X82" s="110"/>
      <c r="Y82" s="110"/>
      <c r="Z82" s="110"/>
      <c r="AA82" s="110"/>
    </row>
    <row ht="12.75" customHeight="1" r="83">
      <c r="A83" s="110"/>
      <c r="B83" s="321"/>
      <c r="C83" s="321"/>
      <c r="D83" s="321"/>
      <c r="E83" s="321"/>
      <c r="F83" s="110"/>
      <c r="G83" s="110"/>
      <c r="H83" s="110"/>
      <c r="I83" s="110"/>
      <c r="J83" s="110"/>
      <c r="K83" s="110"/>
      <c r="L83" s="110"/>
      <c r="M83" s="110"/>
      <c r="N83" s="110"/>
      <c r="O83" s="110"/>
      <c r="P83" s="110"/>
      <c r="Q83" s="110"/>
      <c r="R83" s="110"/>
      <c r="S83" s="110"/>
      <c r="T83" s="110"/>
      <c r="U83" s="110"/>
      <c r="V83" s="110"/>
      <c r="W83" s="110"/>
      <c r="X83" s="110"/>
      <c r="Y83" s="110"/>
      <c r="Z83" s="110"/>
      <c r="AA83" s="110"/>
    </row>
    <row ht="12.75" customHeight="1" r="84">
      <c r="A84" s="110"/>
      <c r="B84" s="321"/>
      <c r="C84" s="321"/>
      <c r="D84" s="321"/>
      <c r="E84" s="321"/>
      <c r="F84" s="110"/>
      <c r="G84" s="110"/>
      <c r="H84" s="110"/>
      <c r="I84" s="110"/>
      <c r="J84" s="110"/>
      <c r="K84" s="110"/>
      <c r="L84" s="110"/>
      <c r="M84" s="110"/>
      <c r="N84" s="110"/>
      <c r="O84" s="110"/>
      <c r="P84" s="110"/>
      <c r="Q84" s="110"/>
      <c r="R84" s="110"/>
      <c r="S84" s="110"/>
      <c r="T84" s="110"/>
      <c r="U84" s="110"/>
      <c r="V84" s="110"/>
      <c r="W84" s="110"/>
      <c r="X84" s="110"/>
      <c r="Y84" s="110"/>
      <c r="Z84" s="110"/>
      <c r="AA84" s="110"/>
    </row>
    <row ht="12.75" customHeight="1" r="85">
      <c r="A85" s="110"/>
      <c r="B85" s="321"/>
      <c r="C85" s="321"/>
      <c r="D85" s="321"/>
      <c r="E85" s="321"/>
      <c r="F85" s="110"/>
      <c r="G85" s="110"/>
      <c r="H85" s="110"/>
      <c r="I85" s="110"/>
      <c r="J85" s="110"/>
      <c r="K85" s="110"/>
      <c r="L85" s="110"/>
      <c r="M85" s="110"/>
      <c r="N85" s="110"/>
      <c r="O85" s="110"/>
      <c r="P85" s="110"/>
      <c r="Q85" s="110"/>
      <c r="R85" s="110"/>
      <c r="S85" s="110"/>
      <c r="T85" s="110"/>
      <c r="U85" s="110"/>
      <c r="V85" s="110"/>
      <c r="W85" s="110"/>
      <c r="X85" s="110"/>
      <c r="Y85" s="110"/>
      <c r="Z85" s="110"/>
      <c r="AA85" s="110"/>
    </row>
    <row ht="12.75" customHeight="1" r="86">
      <c r="A86" s="110"/>
      <c r="B86" s="321"/>
      <c r="C86" s="321"/>
      <c r="D86" s="321"/>
      <c r="E86" s="321"/>
      <c r="F86" s="110"/>
      <c r="G86" s="110"/>
      <c r="H86" s="110"/>
      <c r="I86" s="110"/>
      <c r="J86" s="110"/>
      <c r="K86" s="110"/>
      <c r="L86" s="110"/>
      <c r="M86" s="110"/>
      <c r="N86" s="110"/>
      <c r="O86" s="110"/>
      <c r="P86" s="110"/>
      <c r="Q86" s="110"/>
      <c r="R86" s="110"/>
      <c r="S86" s="110"/>
      <c r="T86" s="110"/>
      <c r="U86" s="110"/>
      <c r="V86" s="110"/>
      <c r="W86" s="110"/>
      <c r="X86" s="110"/>
      <c r="Y86" s="110"/>
      <c r="Z86" s="110"/>
      <c r="AA86" s="110"/>
    </row>
    <row ht="12.75" customHeight="1" r="87">
      <c r="A87" s="110"/>
      <c r="B87" s="321"/>
      <c r="C87" s="321"/>
      <c r="D87" s="321"/>
      <c r="E87" s="321"/>
      <c r="F87" s="110"/>
      <c r="G87" s="110"/>
      <c r="H87" s="110"/>
      <c r="I87" s="110"/>
      <c r="J87" s="110"/>
      <c r="K87" s="110"/>
      <c r="L87" s="110"/>
      <c r="M87" s="110"/>
      <c r="N87" s="110"/>
      <c r="O87" s="110"/>
      <c r="P87" s="110"/>
      <c r="Q87" s="110"/>
      <c r="R87" s="110"/>
      <c r="S87" s="110"/>
      <c r="T87" s="110"/>
      <c r="U87" s="110"/>
      <c r="V87" s="110"/>
      <c r="W87" s="110"/>
      <c r="X87" s="110"/>
      <c r="Y87" s="110"/>
      <c r="Z87" s="110"/>
      <c r="AA87" s="110"/>
    </row>
    <row ht="12.75" customHeight="1" r="88">
      <c r="A88" s="110"/>
      <c r="B88" s="321"/>
      <c r="C88" s="321"/>
      <c r="D88" s="321"/>
      <c r="E88" s="321"/>
      <c r="F88" s="110"/>
      <c r="G88" s="110"/>
      <c r="H88" s="110"/>
      <c r="I88" s="110"/>
      <c r="J88" s="110"/>
      <c r="K88" s="110"/>
      <c r="L88" s="110"/>
      <c r="M88" s="110"/>
      <c r="N88" s="110"/>
      <c r="O88" s="110"/>
      <c r="P88" s="110"/>
      <c r="Q88" s="110"/>
      <c r="R88" s="110"/>
      <c r="S88" s="110"/>
      <c r="T88" s="110"/>
      <c r="U88" s="110"/>
      <c r="V88" s="110"/>
      <c r="W88" s="110"/>
      <c r="X88" s="110"/>
      <c r="Y88" s="110"/>
      <c r="Z88" s="110"/>
      <c r="AA88" s="110"/>
    </row>
    <row ht="12.75" customHeight="1" r="89">
      <c r="A89" s="110"/>
      <c r="B89" s="321"/>
      <c r="C89" s="321"/>
      <c r="D89" s="321"/>
      <c r="E89" s="321"/>
      <c r="F89" s="110"/>
      <c r="G89" s="110"/>
      <c r="H89" s="110"/>
      <c r="I89" s="110"/>
      <c r="J89" s="110"/>
      <c r="K89" s="110"/>
      <c r="L89" s="110"/>
      <c r="M89" s="110"/>
      <c r="N89" s="110"/>
      <c r="O89" s="110"/>
      <c r="P89" s="110"/>
      <c r="Q89" s="110"/>
      <c r="R89" s="110"/>
      <c r="S89" s="110"/>
      <c r="T89" s="110"/>
      <c r="U89" s="110"/>
      <c r="V89" s="110"/>
      <c r="W89" s="110"/>
      <c r="X89" s="110"/>
      <c r="Y89" s="110"/>
      <c r="Z89" s="110"/>
      <c r="AA89" s="110"/>
    </row>
    <row ht="12.75" customHeight="1" r="90">
      <c r="A90" s="110"/>
      <c r="B90" s="321"/>
      <c r="C90" s="321"/>
      <c r="D90" s="321"/>
      <c r="E90" s="321"/>
      <c r="F90" s="110"/>
      <c r="G90" s="110"/>
      <c r="H90" s="110"/>
      <c r="I90" s="110"/>
      <c r="J90" s="110"/>
      <c r="K90" s="110"/>
      <c r="L90" s="110"/>
      <c r="M90" s="110"/>
      <c r="N90" s="110"/>
      <c r="O90" s="110"/>
      <c r="P90" s="110"/>
      <c r="Q90" s="110"/>
      <c r="R90" s="110"/>
      <c r="S90" s="110"/>
      <c r="T90" s="110"/>
      <c r="U90" s="110"/>
      <c r="V90" s="110"/>
      <c r="W90" s="110"/>
      <c r="X90" s="110"/>
      <c r="Y90" s="110"/>
      <c r="Z90" s="110"/>
      <c r="AA90" s="110"/>
    </row>
    <row ht="12.75" customHeight="1" r="91">
      <c r="A91" s="110"/>
      <c r="B91" s="321"/>
      <c r="C91" s="321"/>
      <c r="D91" s="321"/>
      <c r="E91" s="321"/>
      <c r="F91" s="110"/>
      <c r="G91" s="110"/>
      <c r="H91" s="110"/>
      <c r="I91" s="110"/>
      <c r="J91" s="110"/>
      <c r="K91" s="110"/>
      <c r="L91" s="110"/>
      <c r="M91" s="110"/>
      <c r="N91" s="110"/>
      <c r="O91" s="110"/>
      <c r="P91" s="110"/>
      <c r="Q91" s="110"/>
      <c r="R91" s="110"/>
      <c r="S91" s="110"/>
      <c r="T91" s="110"/>
      <c r="U91" s="110"/>
      <c r="V91" s="110"/>
      <c r="W91" s="110"/>
      <c r="X91" s="110"/>
      <c r="Y91" s="110"/>
      <c r="Z91" s="110"/>
      <c r="AA91" s="110"/>
    </row>
    <row ht="12.75" customHeight="1" r="92">
      <c r="A92" s="110"/>
      <c r="B92" s="321"/>
      <c r="C92" s="321"/>
      <c r="D92" s="321"/>
      <c r="E92" s="321"/>
      <c r="F92" s="110"/>
      <c r="G92" s="110"/>
      <c r="H92" s="110"/>
      <c r="I92" s="110"/>
      <c r="J92" s="110"/>
      <c r="K92" s="110"/>
      <c r="L92" s="110"/>
      <c r="M92" s="110"/>
      <c r="N92" s="110"/>
      <c r="O92" s="110"/>
      <c r="P92" s="110"/>
      <c r="Q92" s="110"/>
      <c r="R92" s="110"/>
      <c r="S92" s="110"/>
      <c r="T92" s="110"/>
      <c r="U92" s="110"/>
      <c r="V92" s="110"/>
      <c r="W92" s="110"/>
      <c r="X92" s="110"/>
      <c r="Y92" s="110"/>
      <c r="Z92" s="110"/>
      <c r="AA92" s="110"/>
    </row>
    <row ht="12.75" customHeight="1" r="93">
      <c r="A93" s="110"/>
      <c r="B93" s="321"/>
      <c r="C93" s="321"/>
      <c r="D93" s="321"/>
      <c r="E93" s="321"/>
      <c r="F93" s="110"/>
      <c r="G93" s="110"/>
      <c r="H93" s="110"/>
      <c r="I93" s="110"/>
      <c r="J93" s="110"/>
      <c r="K93" s="110"/>
      <c r="L93" s="110"/>
      <c r="M93" s="110"/>
      <c r="N93" s="110"/>
      <c r="O93" s="110"/>
      <c r="P93" s="110"/>
      <c r="Q93" s="110"/>
      <c r="R93" s="110"/>
      <c r="S93" s="110"/>
      <c r="T93" s="110"/>
      <c r="U93" s="110"/>
      <c r="V93" s="110"/>
      <c r="W93" s="110"/>
      <c r="X93" s="110"/>
      <c r="Y93" s="110"/>
      <c r="Z93" s="110"/>
      <c r="AA93" s="110"/>
    </row>
    <row ht="12.75" customHeight="1" r="94">
      <c r="A94" s="110"/>
      <c r="B94" s="321"/>
      <c r="C94" s="321"/>
      <c r="D94" s="321"/>
      <c r="E94" s="321"/>
      <c r="F94" s="110"/>
      <c r="G94" s="110"/>
      <c r="H94" s="110"/>
      <c r="I94" s="110"/>
      <c r="J94" s="110"/>
      <c r="K94" s="110"/>
      <c r="L94" s="110"/>
      <c r="M94" s="110"/>
      <c r="N94" s="110"/>
      <c r="O94" s="110"/>
      <c r="P94" s="110"/>
      <c r="Q94" s="110"/>
      <c r="R94" s="110"/>
      <c r="S94" s="110"/>
      <c r="T94" s="110"/>
      <c r="U94" s="110"/>
      <c r="V94" s="110"/>
      <c r="W94" s="110"/>
      <c r="X94" s="110"/>
      <c r="Y94" s="110"/>
      <c r="Z94" s="110"/>
      <c r="AA94" s="110"/>
    </row>
    <row ht="12.75" customHeight="1" r="95">
      <c r="A95" s="110"/>
      <c r="B95" s="321"/>
      <c r="C95" s="321"/>
      <c r="D95" s="321"/>
      <c r="E95" s="321"/>
      <c r="F95" s="110"/>
      <c r="G95" s="110"/>
      <c r="H95" s="110"/>
      <c r="I95" s="110"/>
      <c r="J95" s="110"/>
      <c r="K95" s="110"/>
      <c r="L95" s="110"/>
      <c r="M95" s="110"/>
      <c r="N95" s="110"/>
      <c r="O95" s="110"/>
      <c r="P95" s="110"/>
      <c r="Q95" s="110"/>
      <c r="R95" s="110"/>
      <c r="S95" s="110"/>
      <c r="T95" s="110"/>
      <c r="U95" s="110"/>
      <c r="V95" s="110"/>
      <c r="W95" s="110"/>
      <c r="X95" s="110"/>
      <c r="Y95" s="110"/>
      <c r="Z95" s="110"/>
      <c r="AA95" s="110"/>
    </row>
    <row ht="12.75" customHeight="1" r="96">
      <c r="A96" s="110"/>
      <c r="B96" s="321"/>
      <c r="C96" s="321"/>
      <c r="D96" s="321"/>
      <c r="E96" s="321"/>
      <c r="F96" s="110"/>
      <c r="G96" s="110"/>
      <c r="H96" s="110"/>
      <c r="I96" s="110"/>
      <c r="J96" s="110"/>
      <c r="K96" s="110"/>
      <c r="L96" s="110"/>
      <c r="M96" s="110"/>
      <c r="N96" s="110"/>
      <c r="O96" s="110"/>
      <c r="P96" s="110"/>
      <c r="Q96" s="110"/>
      <c r="R96" s="110"/>
      <c r="S96" s="110"/>
      <c r="T96" s="110"/>
      <c r="U96" s="110"/>
      <c r="V96" s="110"/>
      <c r="W96" s="110"/>
      <c r="X96" s="110"/>
      <c r="Y96" s="110"/>
      <c r="Z96" s="110"/>
      <c r="AA96" s="110"/>
    </row>
    <row ht="12.75" customHeight="1" r="97">
      <c r="A97" s="110"/>
      <c r="B97" s="321"/>
      <c r="C97" s="321"/>
      <c r="D97" s="321"/>
      <c r="E97" s="321"/>
      <c r="F97" s="110"/>
      <c r="G97" s="110"/>
      <c r="H97" s="110"/>
      <c r="I97" s="110"/>
      <c r="J97" s="110"/>
      <c r="K97" s="110"/>
      <c r="L97" s="110"/>
      <c r="M97" s="110"/>
      <c r="N97" s="110"/>
      <c r="O97" s="110"/>
      <c r="P97" s="110"/>
      <c r="Q97" s="110"/>
      <c r="R97" s="110"/>
      <c r="S97" s="110"/>
      <c r="T97" s="110"/>
      <c r="U97" s="110"/>
      <c r="V97" s="110"/>
      <c r="W97" s="110"/>
      <c r="X97" s="110"/>
      <c r="Y97" s="110"/>
      <c r="Z97" s="110"/>
      <c r="AA97" s="110"/>
    </row>
    <row ht="12.75" customHeight="1" r="98">
      <c r="A98" s="110"/>
      <c r="B98" s="321"/>
      <c r="C98" s="321"/>
      <c r="D98" s="321"/>
      <c r="E98" s="321"/>
      <c r="F98" s="110"/>
      <c r="G98" s="110"/>
      <c r="H98" s="110"/>
      <c r="I98" s="110"/>
      <c r="J98" s="110"/>
      <c r="K98" s="110"/>
      <c r="L98" s="110"/>
      <c r="M98" s="110"/>
      <c r="N98" s="110"/>
      <c r="O98" s="110"/>
      <c r="P98" s="110"/>
      <c r="Q98" s="110"/>
      <c r="R98" s="110"/>
      <c r="S98" s="110"/>
      <c r="T98" s="110"/>
      <c r="U98" s="110"/>
      <c r="V98" s="110"/>
      <c r="W98" s="110"/>
      <c r="X98" s="110"/>
      <c r="Y98" s="110"/>
      <c r="Z98" s="110"/>
      <c r="AA98" s="110"/>
    </row>
    <row ht="12.75" customHeight="1" r="99">
      <c r="A99" s="110"/>
      <c r="B99" s="321"/>
      <c r="C99" s="321"/>
      <c r="D99" s="321"/>
      <c r="E99" s="321"/>
      <c r="F99" s="110"/>
      <c r="G99" s="110"/>
      <c r="H99" s="110"/>
      <c r="I99" s="110"/>
      <c r="J99" s="110"/>
      <c r="K99" s="110"/>
      <c r="L99" s="110"/>
      <c r="M99" s="110"/>
      <c r="N99" s="110"/>
      <c r="O99" s="110"/>
      <c r="P99" s="110"/>
      <c r="Q99" s="110"/>
      <c r="R99" s="110"/>
      <c r="S99" s="110"/>
      <c r="T99" s="110"/>
      <c r="U99" s="110"/>
      <c r="V99" s="110"/>
      <c r="W99" s="110"/>
      <c r="X99" s="110"/>
      <c r="Y99" s="110"/>
      <c r="Z99" s="110"/>
      <c r="AA99" s="110"/>
    </row>
    <row ht="12.75" customHeight="1" r="100">
      <c r="A100" s="110"/>
      <c r="B100" s="321"/>
      <c r="C100" s="321"/>
      <c r="D100" s="321"/>
      <c r="E100" s="321"/>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2.75" customHeight="1" r="101">
      <c r="A101" s="110"/>
      <c r="B101" s="321"/>
      <c r="C101" s="321"/>
      <c r="D101" s="321"/>
      <c r="E101" s="321"/>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2.75" customHeight="1" r="102">
      <c r="A102" s="110"/>
      <c r="B102" s="321"/>
      <c r="C102" s="321"/>
      <c r="D102" s="321"/>
      <c r="E102" s="321"/>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2.75" customHeight="1" r="103">
      <c r="A103" s="110"/>
      <c r="B103" s="321"/>
      <c r="C103" s="321"/>
      <c r="D103" s="321"/>
      <c r="E103" s="321"/>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2.75" customHeight="1" r="104">
      <c r="A104" s="110"/>
      <c r="B104" s="321"/>
      <c r="C104" s="321"/>
      <c r="D104" s="321"/>
      <c r="E104" s="321"/>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2.75" customHeight="1" r="105">
      <c r="A105" s="110"/>
      <c r="B105" s="321"/>
      <c r="C105" s="321"/>
      <c r="D105" s="321"/>
      <c r="E105" s="321"/>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2.75" customHeight="1" r="106">
      <c r="A106" s="110"/>
      <c r="B106" s="321"/>
      <c r="C106" s="321"/>
      <c r="D106" s="321"/>
      <c r="E106" s="321"/>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2.75" customHeight="1" r="107">
      <c r="A107" s="110"/>
      <c r="B107" s="321"/>
      <c r="C107" s="321"/>
      <c r="D107" s="321"/>
      <c r="E107" s="321"/>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2.75" customHeight="1" r="108">
      <c r="A108" s="110"/>
      <c r="B108" s="321"/>
      <c r="C108" s="321"/>
      <c r="D108" s="321"/>
      <c r="E108" s="321"/>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2.75" customHeight="1" r="109">
      <c r="A109" s="110"/>
      <c r="B109" s="321"/>
      <c r="C109" s="321"/>
      <c r="D109" s="321"/>
      <c r="E109" s="321"/>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2.75" customHeight="1" r="110">
      <c r="A110" s="110"/>
      <c r="B110" s="321"/>
      <c r="C110" s="321"/>
      <c r="D110" s="321"/>
      <c r="E110" s="321"/>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2.75" customHeight="1" r="111">
      <c r="A111" s="110"/>
      <c r="B111" s="321"/>
      <c r="C111" s="321"/>
      <c r="D111" s="321"/>
      <c r="E111" s="321"/>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2.75" customHeight="1" r="112">
      <c r="A112" s="110"/>
      <c r="B112" s="321"/>
      <c r="C112" s="321"/>
      <c r="D112" s="321"/>
      <c r="E112" s="321"/>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2.75" customHeight="1" r="113">
      <c r="A113" s="110"/>
      <c r="B113" s="321"/>
      <c r="C113" s="321"/>
      <c r="D113" s="321"/>
      <c r="E113" s="321"/>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2.75" customHeight="1" r="114">
      <c r="A114" s="110"/>
      <c r="B114" s="321"/>
      <c r="C114" s="321"/>
      <c r="D114" s="321"/>
      <c r="E114" s="321"/>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2.75" customHeight="1" r="115">
      <c r="A115" s="110"/>
      <c r="B115" s="321"/>
      <c r="C115" s="321"/>
      <c r="D115" s="321"/>
      <c r="E115" s="321"/>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2.75" customHeight="1" r="116">
      <c r="A116" s="110"/>
      <c r="B116" s="321"/>
      <c r="C116" s="321"/>
      <c r="D116" s="321"/>
      <c r="E116" s="321"/>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2.75" customHeight="1" r="117">
      <c r="A117" s="110"/>
      <c r="B117" s="321"/>
      <c r="C117" s="321"/>
      <c r="D117" s="321"/>
      <c r="E117" s="321"/>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2.75" customHeight="1" r="118">
      <c r="A118" s="110"/>
      <c r="B118" s="321"/>
      <c r="C118" s="321"/>
      <c r="D118" s="321"/>
      <c r="E118" s="321"/>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2.75" customHeight="1" r="119">
      <c r="A119" s="110"/>
      <c r="B119" s="321"/>
      <c r="C119" s="321"/>
      <c r="D119" s="321"/>
      <c r="E119" s="321"/>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2.75" customHeight="1" r="120">
      <c r="A120" s="110"/>
      <c r="B120" s="321"/>
      <c r="C120" s="321"/>
      <c r="D120" s="321"/>
      <c r="E120" s="321"/>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2.75" customHeight="1" r="121">
      <c r="A121" s="110"/>
      <c r="B121" s="321"/>
      <c r="C121" s="321"/>
      <c r="D121" s="321"/>
      <c r="E121" s="321"/>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2.75" customHeight="1" r="122">
      <c r="A122" s="110"/>
      <c r="B122" s="321"/>
      <c r="C122" s="321"/>
      <c r="D122" s="321"/>
      <c r="E122" s="321"/>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2.75" customHeight="1" r="123">
      <c r="A123" s="110"/>
      <c r="B123" s="321"/>
      <c r="C123" s="321"/>
      <c r="D123" s="321"/>
      <c r="E123" s="321"/>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2.75" customHeight="1" r="124">
      <c r="A124" s="110"/>
      <c r="B124" s="321"/>
      <c r="C124" s="321"/>
      <c r="D124" s="321"/>
      <c r="E124" s="321"/>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2.75" customHeight="1" r="125">
      <c r="A125" s="110"/>
      <c r="B125" s="321"/>
      <c r="C125" s="321"/>
      <c r="D125" s="321"/>
      <c r="E125" s="321"/>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2.75" customHeight="1" r="126">
      <c r="A126" s="110"/>
      <c r="B126" s="321"/>
      <c r="C126" s="321"/>
      <c r="D126" s="321"/>
      <c r="E126" s="321"/>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2.75" customHeight="1" r="127">
      <c r="A127" s="110"/>
      <c r="B127" s="321"/>
      <c r="C127" s="321"/>
      <c r="D127" s="321"/>
      <c r="E127" s="321"/>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2.75" customHeight="1" r="128">
      <c r="A128" s="110"/>
      <c r="B128" s="321"/>
      <c r="C128" s="321"/>
      <c r="D128" s="321"/>
      <c r="E128" s="321"/>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2.75" customHeight="1" r="129">
      <c r="A129" s="110"/>
      <c r="B129" s="321"/>
      <c r="C129" s="321"/>
      <c r="D129" s="321"/>
      <c r="E129" s="32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2.75" customHeight="1" r="130">
      <c r="A130" s="110"/>
      <c r="B130" s="321"/>
      <c r="C130" s="321"/>
      <c r="D130" s="321"/>
      <c r="E130" s="321"/>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2.75" customHeight="1" r="131">
      <c r="A131" s="110"/>
      <c r="B131" s="321"/>
      <c r="C131" s="321"/>
      <c r="D131" s="321"/>
      <c r="E131" s="321"/>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2.75" customHeight="1" r="132">
      <c r="A132" s="110"/>
      <c r="B132" s="321"/>
      <c r="C132" s="321"/>
      <c r="D132" s="321"/>
      <c r="E132" s="321"/>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2.75" customHeight="1" r="133">
      <c r="A133" s="110"/>
      <c r="B133" s="321"/>
      <c r="C133" s="321"/>
      <c r="D133" s="321"/>
      <c r="E133" s="321"/>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2.75" customHeight="1" r="134">
      <c r="A134" s="110"/>
      <c r="B134" s="321"/>
      <c r="C134" s="321"/>
      <c r="D134" s="321"/>
      <c r="E134" s="321"/>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2.75" customHeight="1" r="135">
      <c r="A135" s="110"/>
      <c r="B135" s="321"/>
      <c r="C135" s="321"/>
      <c r="D135" s="321"/>
      <c r="E135" s="321"/>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2.75" customHeight="1" r="136">
      <c r="A136" s="110"/>
      <c r="B136" s="321"/>
      <c r="C136" s="321"/>
      <c r="D136" s="321"/>
      <c r="E136" s="321"/>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2.75" customHeight="1" r="137">
      <c r="A137" s="110"/>
      <c r="B137" s="321"/>
      <c r="C137" s="321"/>
      <c r="D137" s="321"/>
      <c r="E137" s="321"/>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2.75" customHeight="1" r="138">
      <c r="A138" s="110"/>
      <c r="B138" s="321"/>
      <c r="C138" s="321"/>
      <c r="D138" s="321"/>
      <c r="E138" s="321"/>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2.75" customHeight="1" r="139">
      <c r="A139" s="110"/>
      <c r="B139" s="321"/>
      <c r="C139" s="321"/>
      <c r="D139" s="321"/>
      <c r="E139" s="321"/>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2.75" customHeight="1" r="140">
      <c r="A140" s="110"/>
      <c r="B140" s="321"/>
      <c r="C140" s="321"/>
      <c r="D140" s="321"/>
      <c r="E140" s="321"/>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2.75" customHeight="1" r="141">
      <c r="A141" s="110"/>
      <c r="B141" s="321"/>
      <c r="C141" s="321"/>
      <c r="D141" s="321"/>
      <c r="E141" s="321"/>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2.75" customHeight="1" r="142">
      <c r="A142" s="110"/>
      <c r="B142" s="321"/>
      <c r="C142" s="321"/>
      <c r="D142" s="321"/>
      <c r="E142" s="321"/>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2.75" customHeight="1" r="143">
      <c r="A143" s="110"/>
      <c r="B143" s="321"/>
      <c r="C143" s="321"/>
      <c r="D143" s="321"/>
      <c r="E143" s="321"/>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2.75" customHeight="1" r="144">
      <c r="A144" s="110"/>
      <c r="B144" s="321"/>
      <c r="C144" s="321"/>
      <c r="D144" s="321"/>
      <c r="E144" s="321"/>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2.75" customHeight="1" r="145">
      <c r="A145" s="110"/>
      <c r="B145" s="321"/>
      <c r="C145" s="321"/>
      <c r="D145" s="321"/>
      <c r="E145" s="321"/>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2.75" customHeight="1" r="146">
      <c r="A146" s="110"/>
      <c r="B146" s="321"/>
      <c r="C146" s="321"/>
      <c r="D146" s="321"/>
      <c r="E146" s="321"/>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2.75" customHeight="1" r="147">
      <c r="A147" s="110"/>
      <c r="B147" s="321"/>
      <c r="C147" s="321"/>
      <c r="D147" s="321"/>
      <c r="E147" s="321"/>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2.75" customHeight="1" r="148">
      <c r="A148" s="110"/>
      <c r="B148" s="321"/>
      <c r="C148" s="321"/>
      <c r="D148" s="321"/>
      <c r="E148" s="321"/>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2.75" customHeight="1" r="149">
      <c r="A149" s="110"/>
      <c r="B149" s="321"/>
      <c r="C149" s="321"/>
      <c r="D149" s="321"/>
      <c r="E149" s="321"/>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2.75" customHeight="1" r="150">
      <c r="A150" s="110"/>
      <c r="B150" s="321"/>
      <c r="C150" s="321"/>
      <c r="D150" s="321"/>
      <c r="E150" s="321"/>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2.75" customHeight="1" r="151">
      <c r="A151" s="110"/>
      <c r="B151" s="321"/>
      <c r="C151" s="321"/>
      <c r="D151" s="321"/>
      <c r="E151" s="321"/>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2.75" customHeight="1" r="152">
      <c r="A152" s="110"/>
      <c r="B152" s="321"/>
      <c r="C152" s="321"/>
      <c r="D152" s="321"/>
      <c r="E152" s="321"/>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2.75" customHeight="1" r="153">
      <c r="A153" s="110"/>
      <c r="B153" s="321"/>
      <c r="C153" s="321"/>
      <c r="D153" s="321"/>
      <c r="E153" s="321"/>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2.75" customHeight="1" r="154">
      <c r="A154" s="110"/>
      <c r="B154" s="321"/>
      <c r="C154" s="321"/>
      <c r="D154" s="321"/>
      <c r="E154" s="321"/>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2.75" customHeight="1" r="155">
      <c r="A155" s="110"/>
      <c r="B155" s="321"/>
      <c r="C155" s="321"/>
      <c r="D155" s="321"/>
      <c r="E155" s="321"/>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2.75" customHeight="1" r="156">
      <c r="A156" s="110"/>
      <c r="B156" s="321"/>
      <c r="C156" s="321"/>
      <c r="D156" s="321"/>
      <c r="E156" s="321"/>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2.75" customHeight="1" r="157">
      <c r="A157" s="110"/>
      <c r="B157" s="321"/>
      <c r="C157" s="321"/>
      <c r="D157" s="321"/>
      <c r="E157" s="321"/>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2.75" customHeight="1" r="158">
      <c r="A158" s="110"/>
      <c r="B158" s="321"/>
      <c r="C158" s="321"/>
      <c r="D158" s="321"/>
      <c r="E158" s="321"/>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2.75" customHeight="1" r="159">
      <c r="A159" s="110"/>
      <c r="B159" s="321"/>
      <c r="C159" s="321"/>
      <c r="D159" s="321"/>
      <c r="E159" s="321"/>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2.75" customHeight="1" r="160">
      <c r="A160" s="110"/>
      <c r="B160" s="321"/>
      <c r="C160" s="321"/>
      <c r="D160" s="321"/>
      <c r="E160" s="321"/>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2.75" customHeight="1" r="161">
      <c r="A161" s="110"/>
      <c r="B161" s="321"/>
      <c r="C161" s="321"/>
      <c r="D161" s="321"/>
      <c r="E161" s="321"/>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2.75" customHeight="1" r="162">
      <c r="A162" s="110"/>
      <c r="B162" s="321"/>
      <c r="C162" s="321"/>
      <c r="D162" s="321"/>
      <c r="E162" s="321"/>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2.75" customHeight="1" r="163">
      <c r="A163" s="110"/>
      <c r="B163" s="321"/>
      <c r="C163" s="321"/>
      <c r="D163" s="321"/>
      <c r="E163" s="321"/>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2.75" customHeight="1" r="164">
      <c r="A164" s="110"/>
      <c r="B164" s="321"/>
      <c r="C164" s="321"/>
      <c r="D164" s="321"/>
      <c r="E164" s="321"/>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2.75" customHeight="1" r="165">
      <c r="A165" s="110"/>
      <c r="B165" s="321"/>
      <c r="C165" s="321"/>
      <c r="D165" s="321"/>
      <c r="E165" s="321"/>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2.75" customHeight="1" r="166">
      <c r="A166" s="110"/>
      <c r="B166" s="321"/>
      <c r="C166" s="321"/>
      <c r="D166" s="321"/>
      <c r="E166" s="321"/>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2.75" customHeight="1" r="167">
      <c r="A167" s="110"/>
      <c r="B167" s="321"/>
      <c r="C167" s="321"/>
      <c r="D167" s="321"/>
      <c r="E167" s="321"/>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2.75" customHeight="1" r="168">
      <c r="A168" s="110"/>
      <c r="B168" s="321"/>
      <c r="C168" s="321"/>
      <c r="D168" s="321"/>
      <c r="E168" s="321"/>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2.75" customHeight="1" r="169">
      <c r="A169" s="110"/>
      <c r="B169" s="321"/>
      <c r="C169" s="321"/>
      <c r="D169" s="321"/>
      <c r="E169" s="321"/>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2.75" customHeight="1" r="170">
      <c r="A170" s="110"/>
      <c r="B170" s="321"/>
      <c r="C170" s="321"/>
      <c r="D170" s="321"/>
      <c r="E170" s="321"/>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2.75" customHeight="1" r="171">
      <c r="A171" s="110"/>
      <c r="B171" s="321"/>
      <c r="C171" s="321"/>
      <c r="D171" s="321"/>
      <c r="E171" s="321"/>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2.75" customHeight="1" r="172">
      <c r="A172" s="110"/>
      <c r="B172" s="321"/>
      <c r="C172" s="321"/>
      <c r="D172" s="321"/>
      <c r="E172" s="321"/>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2.75" customHeight="1" r="173">
      <c r="A173" s="110"/>
      <c r="B173" s="321"/>
      <c r="C173" s="321"/>
      <c r="D173" s="321"/>
      <c r="E173" s="321"/>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2.75" customHeight="1" r="174">
      <c r="A174" s="110"/>
      <c r="B174" s="321"/>
      <c r="C174" s="321"/>
      <c r="D174" s="321"/>
      <c r="E174" s="321"/>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2.75" customHeight="1" r="175">
      <c r="A175" s="110"/>
      <c r="B175" s="321"/>
      <c r="C175" s="321"/>
      <c r="D175" s="321"/>
      <c r="E175" s="321"/>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2.75" customHeight="1" r="176">
      <c r="A176" s="110"/>
      <c r="B176" s="321"/>
      <c r="C176" s="321"/>
      <c r="D176" s="321"/>
      <c r="E176" s="321"/>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2.75" customHeight="1" r="177">
      <c r="A177" s="110"/>
      <c r="B177" s="321"/>
      <c r="C177" s="321"/>
      <c r="D177" s="321"/>
      <c r="E177" s="321"/>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2.75" customHeight="1" r="178">
      <c r="A178" s="110"/>
      <c r="B178" s="321"/>
      <c r="C178" s="321"/>
      <c r="D178" s="321"/>
      <c r="E178" s="321"/>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2.75" customHeight="1" r="179">
      <c r="A179" s="110"/>
      <c r="B179" s="321"/>
      <c r="C179" s="321"/>
      <c r="D179" s="321"/>
      <c r="E179" s="321"/>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2.75" customHeight="1" r="180">
      <c r="A180" s="110"/>
      <c r="B180" s="321"/>
      <c r="C180" s="321"/>
      <c r="D180" s="321"/>
      <c r="E180" s="321"/>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2.75" customHeight="1" r="181">
      <c r="A181" s="110"/>
      <c r="B181" s="321"/>
      <c r="C181" s="321"/>
      <c r="D181" s="321"/>
      <c r="E181" s="321"/>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2.75" customHeight="1" r="182">
      <c r="A182" s="110"/>
      <c r="B182" s="321"/>
      <c r="C182" s="321"/>
      <c r="D182" s="321"/>
      <c r="E182" s="32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2.75" customHeight="1" r="183">
      <c r="A183" s="110"/>
      <c r="B183" s="321"/>
      <c r="C183" s="321"/>
      <c r="D183" s="321"/>
      <c r="E183" s="321"/>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2.75" customHeight="1" r="184">
      <c r="A184" s="110"/>
      <c r="B184" s="321"/>
      <c r="C184" s="321"/>
      <c r="D184" s="321"/>
      <c r="E184" s="321"/>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2.75" customHeight="1" r="185">
      <c r="A185" s="110"/>
      <c r="B185" s="321"/>
      <c r="C185" s="321"/>
      <c r="D185" s="321"/>
      <c r="E185" s="321"/>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2.75" customHeight="1" r="186">
      <c r="A186" s="110"/>
      <c r="B186" s="321"/>
      <c r="C186" s="321"/>
      <c r="D186" s="321"/>
      <c r="E186" s="321"/>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2.75" customHeight="1" r="187">
      <c r="A187" s="110"/>
      <c r="B187" s="321"/>
      <c r="C187" s="321"/>
      <c r="D187" s="321"/>
      <c r="E187" s="321"/>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2.75" customHeight="1" r="188">
      <c r="A188" s="110"/>
      <c r="B188" s="321"/>
      <c r="C188" s="321"/>
      <c r="D188" s="321"/>
      <c r="E188" s="321"/>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2.75" customHeight="1" r="189">
      <c r="A189" s="110"/>
      <c r="B189" s="321"/>
      <c r="C189" s="321"/>
      <c r="D189" s="321"/>
      <c r="E189" s="321"/>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2.75" customHeight="1" r="190">
      <c r="A190" s="110"/>
      <c r="B190" s="321"/>
      <c r="C190" s="321"/>
      <c r="D190" s="321"/>
      <c r="E190" s="321"/>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2.75" customHeight="1" r="191">
      <c r="A191" s="110"/>
      <c r="B191" s="321"/>
      <c r="C191" s="321"/>
      <c r="D191" s="321"/>
      <c r="E191" s="321"/>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2.75" customHeight="1" r="192">
      <c r="A192" s="110"/>
      <c r="B192" s="321"/>
      <c r="C192" s="321"/>
      <c r="D192" s="321"/>
      <c r="E192" s="321"/>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2.75" customHeight="1" r="193">
      <c r="A193" s="110"/>
      <c r="B193" s="321"/>
      <c r="C193" s="321"/>
      <c r="D193" s="321"/>
      <c r="E193" s="321"/>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2.75" customHeight="1" r="194">
      <c r="A194" s="110"/>
      <c r="B194" s="321"/>
      <c r="C194" s="321"/>
      <c r="D194" s="321"/>
      <c r="E194" s="321"/>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2.75" customHeight="1" r="195">
      <c r="A195" s="110"/>
      <c r="B195" s="321"/>
      <c r="C195" s="321"/>
      <c r="D195" s="321"/>
      <c r="E195" s="321"/>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2.75" customHeight="1" r="196">
      <c r="A196" s="110"/>
      <c r="B196" s="321"/>
      <c r="C196" s="321"/>
      <c r="D196" s="321"/>
      <c r="E196" s="321"/>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2.75" customHeight="1" r="197">
      <c r="A197" s="110"/>
      <c r="B197" s="321"/>
      <c r="C197" s="321"/>
      <c r="D197" s="321"/>
      <c r="E197" s="321"/>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2.75" customHeight="1" r="198">
      <c r="A198" s="110"/>
      <c r="B198" s="321"/>
      <c r="C198" s="321"/>
      <c r="D198" s="321"/>
      <c r="E198" s="321"/>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2.75" customHeight="1" r="199">
      <c r="A199" s="110"/>
      <c r="B199" s="321"/>
      <c r="C199" s="321"/>
      <c r="D199" s="321"/>
      <c r="E199" s="321"/>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2.75" customHeight="1" r="200">
      <c r="A200" s="110"/>
      <c r="B200" s="321"/>
      <c r="C200" s="321"/>
      <c r="D200" s="321"/>
      <c r="E200" s="321"/>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2.75" customHeight="1" r="201">
      <c r="A201" s="110"/>
      <c r="B201" s="321"/>
      <c r="C201" s="321"/>
      <c r="D201" s="321"/>
      <c r="E201" s="321"/>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2.75" customHeight="1" r="202">
      <c r="A202" s="110"/>
      <c r="B202" s="321"/>
      <c r="C202" s="321"/>
      <c r="D202" s="321"/>
      <c r="E202" s="321"/>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2.75" customHeight="1" r="203">
      <c r="A203" s="110"/>
      <c r="B203" s="321"/>
      <c r="C203" s="321"/>
      <c r="D203" s="321"/>
      <c r="E203" s="321"/>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2.75" customHeight="1" r="204">
      <c r="A204" s="110"/>
      <c r="B204" s="321"/>
      <c r="C204" s="321"/>
      <c r="D204" s="321"/>
      <c r="E204" s="321"/>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2.75" customHeight="1" r="205">
      <c r="A205" s="110"/>
      <c r="B205" s="321"/>
      <c r="C205" s="321"/>
      <c r="D205" s="321"/>
      <c r="E205" s="321"/>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2.75" customHeight="1" r="206">
      <c r="A206" s="110"/>
      <c r="B206" s="321"/>
      <c r="C206" s="321"/>
      <c r="D206" s="321"/>
      <c r="E206" s="321"/>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2.75" customHeight="1" r="207">
      <c r="A207" s="110"/>
      <c r="B207" s="321"/>
      <c r="C207" s="321"/>
      <c r="D207" s="321"/>
      <c r="E207" s="321"/>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2.75" customHeight="1" r="208">
      <c r="A208" s="110"/>
      <c r="B208" s="321"/>
      <c r="C208" s="321"/>
      <c r="D208" s="321"/>
      <c r="E208" s="321"/>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2.75" customHeight="1" r="209">
      <c r="A209" s="110"/>
      <c r="B209" s="321"/>
      <c r="C209" s="321"/>
      <c r="D209" s="321"/>
      <c r="E209" s="321"/>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2.75" customHeight="1" r="210">
      <c r="A210" s="110"/>
      <c r="B210" s="321"/>
      <c r="C210" s="321"/>
      <c r="D210" s="321"/>
      <c r="E210" s="321"/>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2.75" customHeight="1" r="211">
      <c r="A211" s="110"/>
      <c r="B211" s="321"/>
      <c r="C211" s="321"/>
      <c r="D211" s="321"/>
      <c r="E211" s="321"/>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2.75" customHeight="1" r="212">
      <c r="A212" s="110"/>
      <c r="B212" s="321"/>
      <c r="C212" s="321"/>
      <c r="D212" s="321"/>
      <c r="E212" s="321"/>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2.75" customHeight="1" r="213">
      <c r="A213" s="110"/>
      <c r="B213" s="321"/>
      <c r="C213" s="321"/>
      <c r="D213" s="321"/>
      <c r="E213" s="321"/>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2.75" customHeight="1" r="214">
      <c r="A214" s="110"/>
      <c r="B214" s="321"/>
      <c r="C214" s="321"/>
      <c r="D214" s="321"/>
      <c r="E214" s="321"/>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2.75" customHeight="1" r="215">
      <c r="A215" s="110"/>
      <c r="B215" s="321"/>
      <c r="C215" s="321"/>
      <c r="D215" s="321"/>
      <c r="E215" s="321"/>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2.75" customHeight="1" r="216">
      <c r="A216" s="110"/>
      <c r="B216" s="321"/>
      <c r="C216" s="321"/>
      <c r="D216" s="321"/>
      <c r="E216" s="321"/>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2.75" customHeight="1" r="217">
      <c r="A217" s="110"/>
      <c r="B217" s="321"/>
      <c r="C217" s="321"/>
      <c r="D217" s="321"/>
      <c r="E217" s="321"/>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2.75" customHeight="1" r="218">
      <c r="A218" s="110"/>
      <c r="B218" s="321"/>
      <c r="C218" s="321"/>
      <c r="D218" s="321"/>
      <c r="E218" s="321"/>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2.75" customHeight="1" r="219">
      <c r="A219" s="110"/>
      <c r="B219" s="321"/>
      <c r="C219" s="321"/>
      <c r="D219" s="321"/>
      <c r="E219" s="321"/>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2.75" customHeight="1" r="220">
      <c r="A220" s="110"/>
      <c r="B220" s="321"/>
      <c r="C220" s="321"/>
      <c r="D220" s="321"/>
      <c r="E220" s="321"/>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ht="12.75" customHeight="1" r="221">
      <c r="A221" s="110"/>
      <c r="B221" s="321"/>
      <c r="C221" s="321"/>
      <c r="D221" s="321"/>
      <c r="E221" s="321"/>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ht="12.75" customHeight="1" r="222">
      <c r="A222" s="110"/>
      <c r="B222" s="321"/>
      <c r="C222" s="321"/>
      <c r="D222" s="321"/>
      <c r="E222" s="321"/>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ht="12.75" customHeight="1" r="223">
      <c r="A223" s="110"/>
      <c r="B223" s="321"/>
      <c r="C223" s="321"/>
      <c r="D223" s="321"/>
      <c r="E223" s="321"/>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ht="12.75" customHeight="1" r="224">
      <c r="A224" s="110"/>
      <c r="B224" s="321"/>
      <c r="C224" s="321"/>
      <c r="D224" s="321"/>
      <c r="E224" s="321"/>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ht="12.75" customHeight="1" r="225">
      <c r="A225" s="110"/>
      <c r="B225" s="321"/>
      <c r="C225" s="321"/>
      <c r="D225" s="321"/>
      <c r="E225" s="321"/>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ht="12.75" customHeight="1" r="226">
      <c r="A226" s="110"/>
      <c r="B226" s="321"/>
      <c r="C226" s="321"/>
      <c r="D226" s="321"/>
      <c r="E226" s="321"/>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ht="12.75" customHeight="1" r="227">
      <c r="A227" s="110"/>
      <c r="B227" s="321"/>
      <c r="C227" s="321"/>
      <c r="D227" s="321"/>
      <c r="E227" s="321"/>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ht="12.75" customHeight="1" r="228">
      <c r="A228" s="110"/>
      <c r="B228" s="321"/>
      <c r="C228" s="321"/>
      <c r="D228" s="321"/>
      <c r="E228" s="321"/>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ht="12.75" customHeight="1" r="229">
      <c r="A229" s="110"/>
      <c r="B229" s="321"/>
      <c r="C229" s="321"/>
      <c r="D229" s="321"/>
      <c r="E229" s="321"/>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ht="12.75" customHeight="1" r="230">
      <c r="A230" s="110"/>
      <c r="B230" s="321"/>
      <c r="C230" s="321"/>
      <c r="D230" s="321"/>
      <c r="E230" s="321"/>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ht="12.75" customHeight="1" r="231">
      <c r="A231" s="110"/>
      <c r="B231" s="321"/>
      <c r="C231" s="321"/>
      <c r="D231" s="321"/>
      <c r="E231" s="321"/>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ht="12.75" customHeight="1" r="232">
      <c r="A232" s="110"/>
      <c r="B232" s="321"/>
      <c r="C232" s="321"/>
      <c r="D232" s="321"/>
      <c r="E232" s="321"/>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ht="12.75" customHeight="1" r="233">
      <c r="A233" s="110"/>
      <c r="B233" s="321"/>
      <c r="C233" s="321"/>
      <c r="D233" s="321"/>
      <c r="E233" s="321"/>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ht="15.75" customHeight="1" r="234"/>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row ht="15.75" customHeight="1" r="1002"/>
    <row ht="15.75" customHeight="1" r="1003"/>
    <row ht="15.75" customHeight="1" r="1004"/>
    <row ht="15.75" customHeight="1" r="1005"/>
    <row ht="15.75" customHeight="1" r="1006"/>
    <row ht="15.75" customHeight="1" r="1007"/>
    <row ht="15.75" customHeight="1" r="1008"/>
    <row ht="15.75" customHeight="1" r="1009"/>
    <row ht="15.75" customHeight="1" r="1010"/>
    <row ht="15.75" customHeight="1" r="1011"/>
  </sheetData>
  <mergeCells count="48">
    <mergeCell ref="K3:K4"/>
    <mergeCell ref="L3:L4"/>
    <mergeCell ref="M3:M4"/>
    <mergeCell ref="N3:N4"/>
    <mergeCell ref="A3:A4"/>
    <mergeCell ref="B3:B4"/>
    <mergeCell ref="F3:F4"/>
    <mergeCell ref="G3:G4"/>
    <mergeCell ref="H3:H4"/>
    <mergeCell ref="I3:I4"/>
    <mergeCell ref="J3:J4"/>
    <mergeCell ref="K5:K7"/>
    <mergeCell ref="L5:L7"/>
    <mergeCell ref="M5:M7"/>
    <mergeCell ref="N5:N7"/>
    <mergeCell ref="A5:A7"/>
    <mergeCell ref="B5:B7"/>
    <mergeCell ref="F5:F7"/>
    <mergeCell ref="G5:G7"/>
    <mergeCell ref="H5:H7"/>
    <mergeCell ref="I5:I7"/>
    <mergeCell ref="J5:J7"/>
    <mergeCell ref="N19:N23"/>
    <mergeCell ref="M19:M23"/>
    <mergeCell ref="J19:J23"/>
    <mergeCell ref="I19:I23"/>
    <mergeCell ref="H19:H23"/>
    <mergeCell ref="L19:L23"/>
    <mergeCell ref="G19:G23"/>
    <mergeCell ref="B19:B23"/>
    <mergeCell ref="A19:A23"/>
    <mergeCell ref="K19:K23"/>
    <mergeCell ref="F19:F23"/>
    <mergeCell ref="N24:N25"/>
    <mergeCell ref="A24:A25"/>
    <mergeCell ref="J24:J25"/>
    <mergeCell ref="G24:G25"/>
    <mergeCell ref="H24:H25"/>
    <mergeCell ref="M24:M25"/>
    <mergeCell ref="F24:F25"/>
    <mergeCell ref="B24:B25"/>
    <mergeCell ref="I24:I25"/>
    <mergeCell ref="L24:L25"/>
    <mergeCell ref="K24:K25"/>
    <mergeCell ref="A26:C26"/>
    <mergeCell ref="K26:N26"/>
    <mergeCell ref="A27:C27"/>
    <mergeCell ref="K27:N27"/>
  </mergeCells>
  <conditionalFormatting sqref="F5 F8 F13">
    <cfRule type="cellIs" priority="1" dxfId="117" operator="equal" stopIfTrue="1">
      <formula>"C"</formula>
    </cfRule>
  </conditionalFormatting>
  <conditionalFormatting sqref="F5 F8 F13">
    <cfRule type="cellIs" priority="2" dxfId="118" operator="equal" stopIfTrue="1">
      <formula>"B"</formula>
    </cfRule>
  </conditionalFormatting>
  <conditionalFormatting sqref="F5 F8 F13">
    <cfRule type="cellIs" priority="3" dxfId="119" operator="equal" stopIfTrue="1">
      <formula>"A"</formula>
    </cfRule>
  </conditionalFormatting>
  <conditionalFormatting sqref="F5 F8 F13">
    <cfRule type="cellIs" priority="4" dxfId="120" operator="equal" stopIfTrue="1">
      <formula>"D"</formula>
    </cfRule>
  </conditionalFormatting>
  <conditionalFormatting sqref="G3:I3">
    <cfRule type="cellIs" priority="5" dxfId="121" operator="equal" stopIfTrue="1">
      <formula>"C"</formula>
    </cfRule>
  </conditionalFormatting>
  <conditionalFormatting sqref="G3:I3">
    <cfRule type="cellIs" priority="6" dxfId="122" operator="equal" stopIfTrue="1">
      <formula>"B"</formula>
    </cfRule>
  </conditionalFormatting>
  <conditionalFormatting sqref="G3:I3">
    <cfRule type="cellIs" priority="7" dxfId="123" operator="equal" stopIfTrue="1">
      <formula>"A"</formula>
    </cfRule>
  </conditionalFormatting>
  <conditionalFormatting sqref="G3:I3">
    <cfRule type="cellIs" priority="8" dxfId="124" operator="equal" stopIfTrue="1">
      <formula>"D"</formula>
    </cfRule>
  </conditionalFormatting>
  <conditionalFormatting sqref="G3:I14 J5 J8 J13">
    <cfRule type="cellIs" priority="9" dxfId="125" operator="equal" stopIfTrue="1">
      <formula>"A"</formula>
    </cfRule>
  </conditionalFormatting>
  <conditionalFormatting sqref="G3:I14 J5 J8 J13">
    <cfRule type="cellIs" priority="10" dxfId="126" operator="equal" stopIfTrue="1">
      <formula>"D"</formula>
    </cfRule>
  </conditionalFormatting>
  <conditionalFormatting sqref="G3:I14 J5 J8 J13">
    <cfRule type="cellIs" priority="11" dxfId="127" operator="equal" stopIfTrue="1">
      <formula>"C"</formula>
    </cfRule>
  </conditionalFormatting>
  <conditionalFormatting sqref="G3:I14 J5 J8 J13">
    <cfRule type="cellIs" priority="12" dxfId="128" operator="equal" stopIfTrue="1">
      <formula>"B"</formula>
    </cfRule>
  </conditionalFormatting>
  <conditionalFormatting sqref="J3">
    <cfRule type="cellIs" priority="13" dxfId="129" operator="equal" stopIfTrue="1">
      <formula>"C"</formula>
    </cfRule>
  </conditionalFormatting>
  <conditionalFormatting sqref="J3">
    <cfRule type="cellIs" priority="14" dxfId="130" operator="equal" stopIfTrue="1">
      <formula>"B"</formula>
    </cfRule>
  </conditionalFormatting>
  <conditionalFormatting sqref="J3">
    <cfRule type="cellIs" priority="15" dxfId="131" operator="equal" stopIfTrue="1">
      <formula>"A"</formula>
    </cfRule>
  </conditionalFormatting>
  <conditionalFormatting sqref="J3">
    <cfRule type="cellIs" priority="16" dxfId="132" operator="equal" stopIfTrue="1">
      <formula>"D"</formula>
    </cfRule>
  </conditionalFormatting>
  <conditionalFormatting sqref="J3:J4">
    <cfRule type="cellIs" priority="17" dxfId="133" operator="equal" stopIfTrue="1">
      <formula>"A"</formula>
    </cfRule>
  </conditionalFormatting>
  <conditionalFormatting sqref="J3:J4">
    <cfRule type="cellIs" priority="18" dxfId="134" operator="equal" stopIfTrue="1">
      <formula>"D"</formula>
    </cfRule>
  </conditionalFormatting>
  <conditionalFormatting sqref="J3:J4">
    <cfRule type="cellIs" priority="19" dxfId="135" operator="equal" stopIfTrue="1">
      <formula>"C"</formula>
    </cfRule>
  </conditionalFormatting>
  <conditionalFormatting sqref="J3:J4">
    <cfRule type="cellIs" priority="20" dxfId="136" operator="equal" stopIfTrue="1">
      <formula>"B"</formula>
    </cfRule>
  </conditionalFormatting>
  <hyperlinks>
    <hyperlink r:id="rId1" location="mesures?preview=poi.5cc6c32140bb4e83413ee0ba" ref="A3"/>
    <hyperlink r:id="rId2" ref="B3"/>
    <hyperlink r:id="rId1" location="mesures?preview=poi.5cc6c2fd40bb4e82413ee0d4" ref="A5"/>
    <hyperlink r:id="rId3" ref="B5"/>
    <hyperlink r:id="rId1" location="mesures?preview=poi.5cc6c00940bb4ee5403ee0a4" ref="A8"/>
    <hyperlink r:id="rId1" location="mesures?preview=poi.5cc6c00940bb4ee5403ee0a4" ref="A9"/>
    <hyperlink r:id="rId1" location="mesures?preview=poi.5cc6c00940bb4ee5403ee0a4" ref="A10"/>
    <hyperlink r:id="rId1" location="mesures?preview=poi.5cc6c00940bb4ee5403ee0a4" ref="A11"/>
    <hyperlink r:id="rId1" location="mesures?preview=poi.5cc6c00940bb4ee5403ee0a4" ref="A12"/>
    <hyperlink r:id="rId1" location="mesures?preview=poi.5cc6c00940bb4ee5403ee0a4" ref="A13"/>
    <hyperlink r:id="rId1" location="mesures?preview=poi.5cc6c00940bb4ee5403ee0a4" ref="A14"/>
    <hyperlink r:id="rId1" location="mesures?preview=poi.5cc6c00940bb4ee5403ee0a4" ref="A15"/>
    <hyperlink r:id="rId1" location="mesures?preview=poi.5cc6c00940bb4ee5403ee0a4" ref="A16"/>
    <hyperlink r:id="rId1" location="mesures?preview=poi.5cc6c00940bb4ee5403ee0a4" ref="A17"/>
    <hyperlink r:id="rId1" location="mesures?preview=poi.5cc6c00940bb4ee5403ee0a4" ref="A18"/>
    <hyperlink r:id="rId1" location="mesures?preview=poi.5cc6c2e740bb4ef63f3ee19d" ref="A19"/>
    <hyperlink r:id="rId4" ref="B19"/>
    <hyperlink r:id="rId1" location="mesures?preview=poi.5cc6c2be40bb4e75413ee2a3" ref="A24"/>
    <hyperlink r:id="rId5" ref="B24"/>
  </hyperlinks>
  <printOptions headings="0" gridLines="0" gridLinesSet="0"/>
  <pageMargins left="0.74803149606299213" right="0.74803149606299213" top="0.74803149606299213" bottom="0.78740157480314954" header="0.5" footer="0.5"/>
  <pageSetup paperSize="9" orientation="portrait"/>
  <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workbookViewId="0" zoomScale="70">
      <pane state="frozen" topLeftCell="B3" xSplit="1" ySplit="2"/>
      <selection activeCell="H42" activeCellId="0" sqref="H42"/>
    </sheetView>
  </sheetViews>
  <sheetFormatPr baseColWidth="10" customHeight="1" defaultColWidth="14.44140625" defaultRowHeight="15"/>
  <cols>
    <col customWidth="1" min="1" max="1" width="40.5546875"/>
    <col customWidth="1" min="2" max="2" style="39" width="23.5546875"/>
    <col customWidth="1" min="3" max="5" width="35.6640625"/>
    <col customWidth="1" min="6" max="6" width="30.33203125"/>
    <col customWidth="1" min="7" max="10" width="17.6640625"/>
    <col customWidth="1" min="11" max="14" width="27.44140625"/>
    <col customWidth="1" min="15" max="27" width="10.88671875"/>
  </cols>
  <sheetData>
    <row ht="95.099999999999994" customHeight="1" r="1">
      <c r="A1" s="445"/>
      <c r="B1" s="392" t="s">
        <v>422</v>
      </c>
      <c r="C1" s="392"/>
      <c r="D1" s="392"/>
      <c r="E1" s="392"/>
      <c r="F1" s="392"/>
      <c r="G1" s="263"/>
      <c r="H1" s="263"/>
      <c r="I1" s="263"/>
      <c r="J1" s="263"/>
      <c r="K1" s="263"/>
      <c r="L1" s="263"/>
      <c r="M1" s="263"/>
      <c r="N1" s="263"/>
      <c r="O1" s="110"/>
      <c r="P1" s="110"/>
      <c r="Q1" s="110"/>
      <c r="R1" s="110"/>
      <c r="S1" s="110"/>
      <c r="T1" s="110"/>
      <c r="U1" s="110"/>
      <c r="V1" s="110"/>
      <c r="W1" s="110"/>
      <c r="X1" s="110"/>
      <c r="Y1" s="110"/>
      <c r="Z1" s="110"/>
      <c r="AA1" s="110"/>
    </row>
    <row customFormat="1" ht="120" customHeight="1" r="2" s="393">
      <c r="A2" s="445" t="s">
        <v>35</v>
      </c>
      <c r="B2" s="395" t="s">
        <v>79</v>
      </c>
      <c r="C2" s="50"/>
      <c r="D2" s="159"/>
      <c r="E2" s="159"/>
      <c r="F2" s="159" t="s">
        <v>38</v>
      </c>
      <c r="G2" s="50" t="s">
        <v>39</v>
      </c>
      <c r="H2" s="50" t="s">
        <v>40</v>
      </c>
      <c r="I2" s="50" t="s">
        <v>41</v>
      </c>
      <c r="J2" s="50" t="s">
        <v>42</v>
      </c>
      <c r="K2" s="50" t="s">
        <v>43</v>
      </c>
      <c r="L2" s="342" t="s">
        <v>44</v>
      </c>
      <c r="M2" s="446" t="s">
        <v>45</v>
      </c>
      <c r="N2" s="51" t="s">
        <v>46</v>
      </c>
      <c r="O2" s="345"/>
      <c r="P2" s="345"/>
      <c r="Q2" s="345"/>
      <c r="R2" s="345"/>
      <c r="S2" s="345"/>
      <c r="T2" s="345"/>
      <c r="U2" s="345"/>
      <c r="V2" s="345"/>
      <c r="W2" s="345"/>
      <c r="X2" s="345"/>
      <c r="Y2" s="345"/>
      <c r="Z2" s="345"/>
      <c r="AA2" s="345"/>
    </row>
    <row ht="260.10000000000002" customHeight="1" r="3">
      <c r="A3" s="415" t="s">
        <v>423</v>
      </c>
      <c r="B3" s="447" t="s">
        <v>424</v>
      </c>
      <c r="C3" s="288" t="s">
        <v>425</v>
      </c>
      <c r="D3" s="188" t="s">
        <v>426</v>
      </c>
      <c r="E3" s="85" t="s">
        <v>427</v>
      </c>
      <c r="F3" s="448" t="s">
        <v>428</v>
      </c>
      <c r="G3" s="449" t="s">
        <v>51</v>
      </c>
      <c r="H3" s="191"/>
      <c r="I3" s="191"/>
      <c r="J3" s="377"/>
      <c r="K3" s="349" t="s">
        <v>429</v>
      </c>
      <c r="L3" s="194"/>
      <c r="M3" s="194"/>
      <c r="N3" s="196"/>
    </row>
    <row ht="260.10000000000002" customHeight="1" r="4">
      <c r="A4" s="450"/>
      <c r="B4" s="451"/>
      <c r="C4" s="300" t="s">
        <v>430</v>
      </c>
      <c r="D4" s="207" t="s">
        <v>431</v>
      </c>
      <c r="E4" s="120" t="s">
        <v>432</v>
      </c>
      <c r="F4" s="452"/>
      <c r="G4" s="453"/>
      <c r="H4" s="354"/>
      <c r="I4" s="354"/>
      <c r="J4" s="354"/>
      <c r="K4" s="354"/>
      <c r="L4" s="126"/>
      <c r="M4" s="126"/>
      <c r="N4" s="128"/>
    </row>
    <row ht="88.5" customHeight="1" r="5">
      <c r="A5" s="161" t="s">
        <v>433</v>
      </c>
      <c r="B5" s="397"/>
      <c r="C5" s="176"/>
      <c r="D5" s="177"/>
      <c r="E5" s="454"/>
      <c r="F5" s="455"/>
      <c r="G5" s="456" t="s">
        <v>136</v>
      </c>
      <c r="H5" s="76"/>
      <c r="I5" s="76"/>
      <c r="J5" s="76"/>
      <c r="K5" s="401" t="s">
        <v>434</v>
      </c>
      <c r="L5" s="127"/>
      <c r="M5" s="127"/>
      <c r="N5" s="219"/>
    </row>
    <row ht="81" customHeight="1" r="6">
      <c r="A6" s="161" t="s">
        <v>435</v>
      </c>
      <c r="B6" s="397"/>
      <c r="C6" s="457"/>
      <c r="D6" s="458"/>
      <c r="E6" s="459"/>
      <c r="F6" s="398"/>
      <c r="G6" s="426" t="s">
        <v>51</v>
      </c>
      <c r="H6" s="76"/>
      <c r="I6" s="76"/>
      <c r="J6" s="76"/>
      <c r="K6" s="401" t="s">
        <v>436</v>
      </c>
      <c r="L6" s="127"/>
      <c r="M6" s="127"/>
      <c r="N6" s="219"/>
    </row>
    <row ht="115.5" customHeight="1" r="7">
      <c r="A7" s="161" t="s">
        <v>437</v>
      </c>
      <c r="B7" s="397"/>
      <c r="C7" s="176" t="s">
        <v>438</v>
      </c>
      <c r="D7" s="177" t="s">
        <v>439</v>
      </c>
      <c r="E7" s="425" t="s">
        <v>440</v>
      </c>
      <c r="F7" s="398"/>
      <c r="G7" s="426" t="s">
        <v>51</v>
      </c>
      <c r="H7" s="76"/>
      <c r="I7" s="76"/>
      <c r="J7" s="76"/>
      <c r="K7" s="401" t="s">
        <v>441</v>
      </c>
      <c r="L7" s="127"/>
      <c r="M7" s="127"/>
      <c r="N7" s="219"/>
    </row>
    <row ht="87" customHeight="1" r="8">
      <c r="A8" s="161" t="s">
        <v>442</v>
      </c>
      <c r="B8" s="397"/>
      <c r="C8" s="176" t="s">
        <v>443</v>
      </c>
      <c r="D8" s="177" t="s">
        <v>444</v>
      </c>
      <c r="E8" s="73" t="s">
        <v>445</v>
      </c>
      <c r="F8" s="398"/>
      <c r="G8" s="286" t="s">
        <v>53</v>
      </c>
      <c r="H8" s="76"/>
      <c r="I8" s="76"/>
      <c r="J8" s="76"/>
      <c r="K8" s="401" t="s">
        <v>446</v>
      </c>
      <c r="L8" s="127"/>
      <c r="M8" s="127"/>
      <c r="N8" s="219"/>
    </row>
    <row ht="100.5" customHeight="1" r="9">
      <c r="A9" s="161" t="s">
        <v>447</v>
      </c>
      <c r="B9" s="397"/>
      <c r="C9" s="424" t="s">
        <v>448</v>
      </c>
      <c r="D9" s="383" t="s">
        <v>449</v>
      </c>
      <c r="E9" s="425" t="s">
        <v>450</v>
      </c>
      <c r="F9" s="398"/>
      <c r="G9" s="426" t="s">
        <v>51</v>
      </c>
      <c r="H9" s="76"/>
      <c r="I9" s="76"/>
      <c r="J9" s="76"/>
      <c r="K9" s="399" t="s">
        <v>451</v>
      </c>
      <c r="L9" s="127"/>
      <c r="M9" s="127"/>
      <c r="N9" s="219"/>
    </row>
    <row ht="109.5" customHeight="1" r="10">
      <c r="A10" s="161" t="s">
        <v>452</v>
      </c>
      <c r="B10" s="397"/>
      <c r="C10" s="176" t="s">
        <v>453</v>
      </c>
      <c r="D10" s="460" t="s">
        <v>454</v>
      </c>
      <c r="E10" s="73" t="s">
        <v>455</v>
      </c>
      <c r="F10" s="398"/>
      <c r="G10" s="286" t="s">
        <v>53</v>
      </c>
      <c r="H10" s="76"/>
      <c r="I10" s="76"/>
      <c r="J10" s="76"/>
      <c r="K10" s="399" t="s">
        <v>456</v>
      </c>
      <c r="L10" s="127"/>
      <c r="M10" s="127"/>
      <c r="N10" s="219"/>
    </row>
    <row ht="121.5" customHeight="1" r="11">
      <c r="A11" s="161" t="s">
        <v>457</v>
      </c>
      <c r="B11" s="397"/>
      <c r="C11" s="176" t="s">
        <v>458</v>
      </c>
      <c r="D11" s="460" t="s">
        <v>459</v>
      </c>
      <c r="E11" s="73" t="s">
        <v>460</v>
      </c>
      <c r="F11" s="398"/>
      <c r="G11" s="426" t="s">
        <v>51</v>
      </c>
      <c r="H11" s="76"/>
      <c r="I11" s="76"/>
      <c r="J11" s="76"/>
      <c r="K11" s="401" t="s">
        <v>461</v>
      </c>
      <c r="L11" s="127"/>
      <c r="M11" s="127"/>
      <c r="N11" s="219"/>
    </row>
    <row ht="91.5" customHeight="1" r="12">
      <c r="A12" s="161" t="s">
        <v>462</v>
      </c>
      <c r="B12" s="397"/>
      <c r="C12" s="176" t="s">
        <v>463</v>
      </c>
      <c r="D12" s="177" t="s">
        <v>464</v>
      </c>
      <c r="E12" s="73" t="s">
        <v>465</v>
      </c>
      <c r="F12" s="398"/>
      <c r="G12" s="286" t="s">
        <v>53</v>
      </c>
      <c r="H12" s="76"/>
      <c r="I12" s="76"/>
      <c r="J12" s="76"/>
      <c r="K12" s="401" t="s">
        <v>461</v>
      </c>
      <c r="L12" s="127"/>
      <c r="M12" s="127"/>
      <c r="N12" s="219"/>
    </row>
    <row ht="60" customHeight="1" r="13">
      <c r="A13" s="161" t="s">
        <v>466</v>
      </c>
      <c r="B13" s="397"/>
      <c r="C13" s="176" t="s">
        <v>467</v>
      </c>
      <c r="D13" s="177" t="s">
        <v>468</v>
      </c>
      <c r="E13" s="461" t="s">
        <v>469</v>
      </c>
      <c r="F13" s="398"/>
      <c r="G13" s="426" t="s">
        <v>51</v>
      </c>
      <c r="H13" s="76"/>
      <c r="I13" s="76"/>
      <c r="J13" s="76"/>
      <c r="K13" s="399" t="s">
        <v>470</v>
      </c>
      <c r="L13" s="127"/>
      <c r="M13" s="127"/>
      <c r="N13" s="219"/>
    </row>
    <row ht="76.5" customHeight="1" r="14">
      <c r="A14" s="161" t="s">
        <v>471</v>
      </c>
      <c r="B14" s="397"/>
      <c r="C14" s="176" t="s">
        <v>472</v>
      </c>
      <c r="D14" s="177" t="s">
        <v>473</v>
      </c>
      <c r="E14" s="73" t="s">
        <v>474</v>
      </c>
      <c r="F14" s="398"/>
      <c r="G14" s="426" t="s">
        <v>51</v>
      </c>
      <c r="H14" s="76"/>
      <c r="I14" s="76"/>
      <c r="J14" s="76"/>
      <c r="K14" s="401" t="s">
        <v>475</v>
      </c>
      <c r="L14" s="127"/>
      <c r="M14" s="127"/>
      <c r="N14" s="219"/>
    </row>
    <row ht="60" customHeight="1" r="15">
      <c r="A15" s="161" t="s">
        <v>476</v>
      </c>
      <c r="B15" s="397"/>
      <c r="C15" s="176"/>
      <c r="D15" s="177"/>
      <c r="E15" s="73"/>
      <c r="F15" s="398"/>
      <c r="G15" s="283" t="s">
        <v>51</v>
      </c>
      <c r="H15" s="76"/>
      <c r="I15" s="76"/>
      <c r="J15" s="76"/>
      <c r="K15" s="399" t="s">
        <v>477</v>
      </c>
      <c r="L15" s="127"/>
      <c r="M15" s="127"/>
      <c r="N15" s="219"/>
    </row>
    <row ht="117.45" customHeight="1" r="16">
      <c r="A16" s="415" t="s">
        <v>478</v>
      </c>
      <c r="B16" s="245" t="s">
        <v>479</v>
      </c>
      <c r="C16" s="288" t="s">
        <v>480</v>
      </c>
      <c r="D16" s="188" t="s">
        <v>481</v>
      </c>
      <c r="E16" s="85" t="s">
        <v>482</v>
      </c>
      <c r="F16" s="462" t="s">
        <v>483</v>
      </c>
      <c r="G16" s="463" t="s">
        <v>51</v>
      </c>
      <c r="H16" s="419"/>
      <c r="J16" s="419"/>
      <c r="K16" s="193" t="s">
        <v>484</v>
      </c>
      <c r="L16" s="194"/>
      <c r="M16" s="194"/>
      <c r="N16" s="464"/>
      <c r="Q16" s="119"/>
    </row>
    <row ht="117.45" customHeight="1" r="17">
      <c r="A17" s="465"/>
      <c r="B17" s="466"/>
      <c r="C17" s="311" t="s">
        <v>485</v>
      </c>
      <c r="D17" s="199" t="s">
        <v>486</v>
      </c>
      <c r="E17" s="67" t="s">
        <v>487</v>
      </c>
      <c r="F17" s="467"/>
      <c r="G17" s="468"/>
      <c r="H17" s="469"/>
      <c r="J17" s="469"/>
      <c r="K17" s="272"/>
      <c r="L17" s="116"/>
      <c r="M17" s="116"/>
      <c r="N17" s="470"/>
      <c r="Q17" s="119"/>
    </row>
    <row ht="117.45" customHeight="1" r="18">
      <c r="A18" s="450"/>
      <c r="B18" s="466"/>
      <c r="C18" s="300" t="s">
        <v>488</v>
      </c>
      <c r="D18" s="207"/>
      <c r="E18" s="120"/>
      <c r="F18" s="414"/>
      <c r="G18" s="468"/>
      <c r="H18" s="469"/>
      <c r="J18" s="469"/>
      <c r="K18" s="272"/>
      <c r="L18" s="126"/>
      <c r="M18" s="126"/>
      <c r="N18" s="470"/>
      <c r="Q18" s="119"/>
    </row>
    <row ht="150.59999999999999" customHeight="1" r="19">
      <c r="A19" s="161" t="s">
        <v>489</v>
      </c>
      <c r="B19" s="397"/>
      <c r="C19" s="176" t="s">
        <v>490</v>
      </c>
      <c r="D19" s="177" t="s">
        <v>491</v>
      </c>
      <c r="E19" s="73" t="s">
        <v>492</v>
      </c>
      <c r="F19" s="398"/>
      <c r="G19" s="426" t="s">
        <v>51</v>
      </c>
      <c r="H19" s="76"/>
      <c r="I19" s="76"/>
      <c r="J19" s="76"/>
      <c r="K19" s="401" t="s">
        <v>493</v>
      </c>
      <c r="L19" s="127"/>
      <c r="M19" s="127"/>
      <c r="N19" s="219"/>
      <c r="Q19" s="119"/>
    </row>
    <row ht="118.2" customHeight="1" r="20">
      <c r="A20" s="161" t="s">
        <v>494</v>
      </c>
      <c r="B20" s="397"/>
      <c r="C20" s="176" t="s">
        <v>495</v>
      </c>
      <c r="D20" s="177" t="s">
        <v>496</v>
      </c>
      <c r="E20" s="459"/>
      <c r="F20" s="398"/>
      <c r="G20" s="426" t="s">
        <v>51</v>
      </c>
      <c r="H20" s="76"/>
      <c r="I20" s="76"/>
      <c r="J20" s="76"/>
      <c r="K20" s="401" t="s">
        <v>497</v>
      </c>
      <c r="L20" s="127"/>
      <c r="M20" s="127"/>
      <c r="N20" s="219"/>
      <c r="Q20" s="119"/>
    </row>
    <row ht="122.40000000000001" customHeight="1" r="21">
      <c r="A21" s="161" t="s">
        <v>498</v>
      </c>
      <c r="B21" s="397"/>
      <c r="C21" s="176" t="s">
        <v>499</v>
      </c>
      <c r="D21" s="177" t="s">
        <v>500</v>
      </c>
      <c r="E21" s="73" t="s">
        <v>501</v>
      </c>
      <c r="F21" s="398"/>
      <c r="G21" s="426" t="s">
        <v>51</v>
      </c>
      <c r="H21" s="76"/>
      <c r="I21" s="76"/>
      <c r="J21" s="76"/>
      <c r="K21" s="401" t="s">
        <v>502</v>
      </c>
      <c r="L21" s="127"/>
      <c r="M21" s="127"/>
      <c r="N21" s="219"/>
      <c r="Q21" s="119"/>
    </row>
    <row ht="99" customHeight="1" r="22">
      <c r="A22" s="415" t="s">
        <v>503</v>
      </c>
      <c r="B22" s="471" t="s">
        <v>504</v>
      </c>
      <c r="C22" s="187" t="s">
        <v>505</v>
      </c>
      <c r="D22" s="188" t="s">
        <v>506</v>
      </c>
      <c r="E22" s="85" t="s">
        <v>507</v>
      </c>
      <c r="F22" s="448" t="s">
        <v>508</v>
      </c>
      <c r="G22" s="190" t="s">
        <v>53</v>
      </c>
      <c r="H22" s="410"/>
      <c r="I22" s="191"/>
      <c r="J22" s="377"/>
      <c r="K22" s="349" t="s">
        <v>509</v>
      </c>
      <c r="L22" s="194"/>
      <c r="M22" s="194"/>
      <c r="N22" s="196"/>
      <c r="O22" s="110"/>
      <c r="P22" s="110"/>
      <c r="Q22" s="119"/>
      <c r="R22" s="110"/>
      <c r="S22" s="110"/>
      <c r="T22" s="110"/>
      <c r="U22" s="110"/>
      <c r="V22" s="110"/>
      <c r="W22" s="110"/>
      <c r="X22" s="110"/>
      <c r="Y22" s="110"/>
      <c r="Z22" s="110"/>
      <c r="AA22" s="110"/>
    </row>
    <row ht="141.59999999999999" customHeight="1" r="23">
      <c r="A23" s="423"/>
      <c r="B23" s="72"/>
      <c r="C23" s="206" t="s">
        <v>510</v>
      </c>
      <c r="D23" s="207"/>
      <c r="E23" s="120" t="s">
        <v>511</v>
      </c>
      <c r="F23" s="208"/>
      <c r="G23" s="209"/>
      <c r="H23" s="373"/>
      <c r="I23" s="126"/>
      <c r="J23" s="126"/>
      <c r="K23" s="126"/>
      <c r="L23" s="126"/>
      <c r="M23" s="126"/>
      <c r="N23" s="128"/>
      <c r="O23" s="110"/>
      <c r="P23" s="110"/>
      <c r="Q23" s="110"/>
      <c r="R23" s="110"/>
      <c r="S23" s="110"/>
      <c r="T23" s="110"/>
      <c r="U23" s="110"/>
      <c r="V23" s="110"/>
      <c r="W23" s="110"/>
      <c r="X23" s="110"/>
      <c r="Y23" s="110"/>
      <c r="Z23" s="110"/>
      <c r="AA23" s="110"/>
    </row>
    <row ht="12.75" customHeight="1" hidden="1" r="24">
      <c r="A24" s="135"/>
      <c r="B24" s="119"/>
      <c r="C24" s="119"/>
      <c r="D24" s="135"/>
      <c r="E24" s="321"/>
      <c r="F24" s="321"/>
      <c r="G24" s="328"/>
      <c r="H24" s="328"/>
      <c r="I24" s="328"/>
      <c r="J24" s="328"/>
      <c r="K24" s="321"/>
      <c r="L24" s="119"/>
      <c r="M24" s="119"/>
      <c r="N24" s="119"/>
      <c r="O24" s="110"/>
      <c r="P24" s="110"/>
      <c r="Q24" s="110"/>
      <c r="R24" s="110"/>
      <c r="S24" s="110"/>
      <c r="T24" s="110"/>
      <c r="U24" s="110"/>
      <c r="V24" s="110"/>
      <c r="W24" s="110"/>
      <c r="X24" s="110"/>
      <c r="Y24" s="110"/>
      <c r="Z24" s="110"/>
      <c r="AA24" s="110"/>
    </row>
    <row ht="12.75" customHeight="1" hidden="1" r="25">
      <c r="A25" s="443"/>
      <c r="B25" s="135"/>
      <c r="C25" s="135"/>
      <c r="D25" s="135"/>
      <c r="E25" s="321"/>
      <c r="F25" s="321"/>
      <c r="G25" s="329">
        <f>COUNTIF(G3:G23,"D")</f>
        <v>13</v>
      </c>
      <c r="H25" s="329">
        <f>COUNTIF(H3:H23,"D")</f>
        <v>0</v>
      </c>
      <c r="I25" s="329">
        <f>COUNTIF(I3:I23,"D")</f>
        <v>0</v>
      </c>
      <c r="J25" s="329">
        <f>COUNTIF(J3:J23,"D")</f>
        <v>0</v>
      </c>
      <c r="K25" s="110"/>
      <c r="L25" s="110"/>
      <c r="M25" s="110"/>
      <c r="N25" s="110"/>
      <c r="O25" s="110"/>
      <c r="P25" s="110"/>
      <c r="Q25" s="110"/>
      <c r="R25" s="110"/>
      <c r="S25" s="110"/>
      <c r="T25" s="110"/>
      <c r="U25" s="110"/>
      <c r="V25" s="110"/>
      <c r="W25" s="110"/>
      <c r="X25" s="110"/>
      <c r="Y25" s="110"/>
      <c r="Z25" s="110"/>
      <c r="AA25" s="110"/>
    </row>
    <row ht="12.75" customHeight="1" hidden="1" r="26">
      <c r="A26" s="444"/>
      <c r="B26" s="135"/>
      <c r="C26" s="135"/>
      <c r="D26" s="135"/>
      <c r="E26" s="321"/>
      <c r="F26" s="321"/>
      <c r="G26" s="329">
        <f>COUNTIF(G3:G23,"C")</f>
        <v>4</v>
      </c>
      <c r="H26" s="329">
        <f>COUNTIF(H3:H23,"C")</f>
        <v>0</v>
      </c>
      <c r="I26" s="329">
        <f>COUNTIF(I3:I23,"C")</f>
        <v>0</v>
      </c>
      <c r="J26" s="329">
        <f>COUNTIF(J3:J23,"C")</f>
        <v>0</v>
      </c>
      <c r="K26" s="110"/>
      <c r="L26" s="110"/>
      <c r="M26" s="110"/>
      <c r="N26" s="110"/>
      <c r="O26" s="110"/>
      <c r="P26" s="110"/>
      <c r="Q26" s="110"/>
      <c r="R26" s="110"/>
      <c r="S26" s="110"/>
      <c r="T26" s="110"/>
      <c r="U26" s="110"/>
      <c r="V26" s="110"/>
      <c r="W26" s="110"/>
      <c r="X26" s="110"/>
      <c r="Y26" s="110"/>
      <c r="Z26" s="110"/>
      <c r="AA26" s="110"/>
    </row>
    <row ht="12.75" customHeight="1" hidden="1" r="27">
      <c r="A27" s="444"/>
      <c r="B27" s="135"/>
      <c r="C27" s="135"/>
      <c r="D27" s="135"/>
      <c r="E27" s="321"/>
      <c r="F27" s="321"/>
      <c r="G27" s="329">
        <f>COUNTIF(G3:G23,"B")</f>
        <v>0</v>
      </c>
      <c r="H27" s="329">
        <f>COUNTIF(H3:H23,"B")</f>
        <v>0</v>
      </c>
      <c r="I27" s="329">
        <f>COUNTIF(I3:I23,"B")</f>
        <v>0</v>
      </c>
      <c r="J27" s="329">
        <f>COUNTIF(J3:J23,"B")</f>
        <v>0</v>
      </c>
      <c r="K27" s="110"/>
      <c r="L27" s="110"/>
      <c r="M27" s="110"/>
      <c r="N27" s="110"/>
      <c r="O27" s="110"/>
      <c r="P27" s="110"/>
      <c r="Q27" s="110"/>
      <c r="R27" s="110"/>
      <c r="S27" s="110"/>
      <c r="T27" s="110"/>
      <c r="U27" s="110"/>
      <c r="V27" s="110"/>
      <c r="W27" s="110"/>
      <c r="X27" s="110"/>
      <c r="Y27" s="110"/>
      <c r="Z27" s="110"/>
      <c r="AA27" s="110"/>
    </row>
    <row ht="12.75" customHeight="1" hidden="1" r="28">
      <c r="A28" s="444"/>
      <c r="B28" s="135"/>
      <c r="C28" s="135"/>
      <c r="D28" s="135"/>
      <c r="E28" s="321"/>
      <c r="F28" s="321"/>
      <c r="G28" s="329">
        <f>COUNTIF(G3:G23,"A")</f>
        <v>0</v>
      </c>
      <c r="H28" s="329">
        <f>COUNTIF(H3:H23,"A")</f>
        <v>0</v>
      </c>
      <c r="I28" s="329">
        <f>COUNTIF(I3:I23,"A")</f>
        <v>0</v>
      </c>
      <c r="J28" s="329">
        <f>COUNTIF(J3:J23,"A")</f>
        <v>0</v>
      </c>
      <c r="K28" s="110"/>
      <c r="L28" s="110"/>
      <c r="M28" s="110"/>
      <c r="N28" s="110"/>
      <c r="O28" s="110"/>
      <c r="P28" s="110"/>
      <c r="Q28" s="110"/>
      <c r="R28" s="110"/>
      <c r="S28" s="110"/>
      <c r="T28" s="110"/>
      <c r="U28" s="110"/>
      <c r="V28" s="110"/>
      <c r="W28" s="110"/>
      <c r="X28" s="110"/>
      <c r="Y28" s="110"/>
      <c r="Z28" s="110"/>
      <c r="AA28" s="110"/>
    </row>
    <row ht="12.75" customHeight="1" hidden="1" r="29">
      <c r="A29" s="443"/>
      <c r="B29" s="135"/>
      <c r="C29" s="135"/>
      <c r="D29" s="135"/>
      <c r="E29" s="321"/>
      <c r="F29" s="321"/>
      <c r="G29" s="330">
        <f>G25*0+G26*2+G27*3+G28*4</f>
        <v>8</v>
      </c>
      <c r="H29" s="330">
        <f>H25*0+H26*2+H27*3+H28*4</f>
        <v>0</v>
      </c>
      <c r="I29" s="330">
        <f>I25*0+I26*2+I27*3+I28*4</f>
        <v>0</v>
      </c>
      <c r="J29" s="330">
        <f>J25*0+J26*2+J27*3+J28*4</f>
        <v>0</v>
      </c>
      <c r="K29" s="110"/>
      <c r="L29" s="110"/>
      <c r="M29" s="110"/>
      <c r="N29" s="110"/>
      <c r="O29" s="110"/>
      <c r="P29" s="110"/>
      <c r="Q29" s="110"/>
      <c r="R29" s="110"/>
      <c r="S29" s="110"/>
      <c r="T29" s="110"/>
      <c r="U29" s="110"/>
      <c r="V29" s="110"/>
      <c r="W29" s="110"/>
      <c r="X29" s="110"/>
      <c r="Y29" s="110"/>
      <c r="Z29" s="110"/>
      <c r="AA29" s="110"/>
    </row>
    <row ht="12.75" customHeight="1" hidden="1" r="30">
      <c r="A30" s="443"/>
      <c r="B30" s="135"/>
      <c r="C30" s="135"/>
      <c r="D30" s="135"/>
      <c r="E30" s="321"/>
      <c r="F30" s="321"/>
      <c r="G30" s="331">
        <f>G29/COUNTA($G$3:$G$23)</f>
        <v>0.47058823529411764</v>
      </c>
      <c r="H30" s="331" t="e">
        <f>H29/COUNTA($H$3:$H$23)</f>
        <v>#DIV/0!</v>
      </c>
      <c r="I30" s="331" t="e">
        <f>I29/COUNTA($I$3:$I$23)</f>
        <v>#DIV/0!</v>
      </c>
      <c r="J30" s="331" t="e">
        <f>J29/COUNTA($I$3:$I$23)</f>
        <v>#DIV/0!</v>
      </c>
      <c r="K30" s="110"/>
      <c r="L30" s="110"/>
      <c r="M30" s="110"/>
      <c r="N30" s="110"/>
      <c r="O30" s="110"/>
      <c r="P30" s="110"/>
      <c r="Q30" s="110"/>
      <c r="R30" s="110"/>
      <c r="S30" s="110"/>
      <c r="T30" s="110"/>
      <c r="U30" s="110"/>
      <c r="V30" s="110"/>
      <c r="W30" s="110"/>
      <c r="X30" s="110"/>
      <c r="Y30" s="110"/>
      <c r="Z30" s="110"/>
      <c r="AA30" s="110"/>
    </row>
    <row ht="12.75" customHeight="1" hidden="1" r="31">
      <c r="A31" s="110"/>
      <c r="B31" s="321"/>
      <c r="C31" s="321"/>
      <c r="D31" s="321"/>
      <c r="E31" s="321"/>
      <c r="F31" s="321"/>
      <c r="G31" s="110"/>
      <c r="H31" s="110"/>
      <c r="I31" s="110"/>
      <c r="J31" s="110"/>
      <c r="K31" s="110"/>
      <c r="L31" s="110"/>
      <c r="M31" s="110"/>
      <c r="N31" s="110"/>
      <c r="O31" s="110"/>
      <c r="P31" s="110"/>
      <c r="Q31" s="110"/>
      <c r="R31" s="110"/>
      <c r="S31" s="110"/>
      <c r="T31" s="110"/>
      <c r="U31" s="110"/>
      <c r="V31" s="110"/>
      <c r="W31" s="110"/>
      <c r="X31" s="110"/>
      <c r="Y31" s="110"/>
      <c r="Z31" s="110"/>
      <c r="AA31" s="110"/>
    </row>
    <row ht="12.75" customHeight="1" hidden="1" r="32">
      <c r="A32" s="110"/>
      <c r="B32" s="321"/>
      <c r="C32" s="321"/>
      <c r="D32" s="321"/>
      <c r="E32" s="321"/>
      <c r="F32" s="321"/>
      <c r="G32" s="110"/>
      <c r="H32" s="110"/>
      <c r="I32" s="110"/>
      <c r="J32" s="110"/>
      <c r="K32" s="110"/>
      <c r="L32" s="110"/>
      <c r="M32" s="110"/>
      <c r="N32" s="110"/>
      <c r="O32" s="110"/>
      <c r="P32" s="110"/>
      <c r="Q32" s="110"/>
      <c r="R32" s="110"/>
      <c r="S32" s="110"/>
      <c r="T32" s="110"/>
      <c r="U32" s="110"/>
      <c r="V32" s="110"/>
      <c r="W32" s="110"/>
      <c r="X32" s="110"/>
      <c r="Y32" s="110"/>
      <c r="Z32" s="110"/>
      <c r="AA32" s="110"/>
    </row>
    <row ht="12.75" customHeight="1" hidden="1" r="33">
      <c r="A33" s="110"/>
      <c r="B33" s="321"/>
      <c r="C33" s="321"/>
      <c r="D33" s="321"/>
      <c r="E33" s="321"/>
      <c r="F33" s="321"/>
      <c r="G33" s="110"/>
      <c r="H33" s="110"/>
      <c r="I33" s="110"/>
      <c r="J33" s="110"/>
      <c r="K33" s="110"/>
      <c r="L33" s="110"/>
      <c r="M33" s="110"/>
      <c r="N33" s="110"/>
      <c r="O33" s="110"/>
      <c r="P33" s="110"/>
      <c r="Q33" s="110"/>
      <c r="R33" s="110"/>
      <c r="S33" s="110"/>
      <c r="T33" s="110"/>
      <c r="U33" s="110"/>
      <c r="V33" s="110"/>
      <c r="W33" s="110"/>
      <c r="X33" s="110"/>
      <c r="Y33" s="110"/>
      <c r="Z33" s="110"/>
      <c r="AA33" s="110"/>
    </row>
    <row ht="12.75" customHeight="1" hidden="1" r="34">
      <c r="A34" s="110"/>
      <c r="B34" s="321"/>
      <c r="C34" s="321"/>
      <c r="D34" s="321"/>
      <c r="E34" s="321"/>
      <c r="F34" s="321"/>
      <c r="G34" s="110"/>
      <c r="H34" s="110"/>
      <c r="I34" s="110"/>
      <c r="J34" s="110"/>
      <c r="K34" s="110"/>
      <c r="L34" s="110"/>
      <c r="M34" s="110"/>
      <c r="N34" s="110"/>
      <c r="O34" s="110"/>
      <c r="P34" s="110"/>
      <c r="Q34" s="110"/>
      <c r="R34" s="110"/>
      <c r="S34" s="110"/>
      <c r="T34" s="110"/>
      <c r="U34" s="110"/>
      <c r="V34" s="110"/>
      <c r="W34" s="110"/>
      <c r="X34" s="110"/>
      <c r="Y34" s="110"/>
      <c r="Z34" s="110"/>
      <c r="AA34" s="110"/>
    </row>
    <row ht="12.75" customHeight="1" hidden="1" r="35">
      <c r="A35" s="110"/>
      <c r="B35" s="321"/>
      <c r="C35" s="321"/>
      <c r="D35" s="321"/>
      <c r="E35" s="321"/>
      <c r="F35" s="321"/>
      <c r="G35" s="110"/>
      <c r="H35" s="110"/>
      <c r="I35" s="110"/>
      <c r="J35" s="110"/>
      <c r="K35" s="110"/>
      <c r="L35" s="110"/>
      <c r="M35" s="110"/>
      <c r="N35" s="110"/>
      <c r="O35" s="110"/>
      <c r="P35" s="110"/>
      <c r="Q35" s="110"/>
      <c r="R35" s="110"/>
      <c r="S35" s="110"/>
      <c r="T35" s="110"/>
      <c r="U35" s="110"/>
      <c r="V35" s="110"/>
      <c r="W35" s="110"/>
      <c r="X35" s="110"/>
      <c r="Y35" s="110"/>
      <c r="Z35" s="110"/>
      <c r="AA35" s="110"/>
    </row>
    <row ht="12.75" customHeight="1" hidden="1" r="36">
      <c r="A36" s="110"/>
      <c r="B36" s="321"/>
      <c r="C36" s="321"/>
      <c r="D36" s="321"/>
      <c r="E36" s="321"/>
      <c r="F36" s="321"/>
      <c r="G36" s="110"/>
      <c r="H36" s="110"/>
      <c r="I36" s="110"/>
      <c r="J36" s="110"/>
      <c r="K36" s="110"/>
      <c r="L36" s="110"/>
      <c r="M36" s="110"/>
      <c r="N36" s="110"/>
      <c r="O36" s="110"/>
      <c r="P36" s="110"/>
      <c r="Q36" s="110"/>
      <c r="R36" s="110"/>
      <c r="S36" s="110"/>
      <c r="T36" s="110"/>
      <c r="U36" s="110"/>
      <c r="V36" s="110"/>
      <c r="W36" s="110"/>
      <c r="X36" s="110"/>
      <c r="Y36" s="110"/>
      <c r="Z36" s="110"/>
      <c r="AA36" s="110"/>
    </row>
    <row ht="12.75" customHeight="1" hidden="1" r="37">
      <c r="A37" s="110"/>
      <c r="B37" s="321"/>
      <c r="C37" s="321"/>
      <c r="D37" s="321"/>
      <c r="E37" s="321"/>
      <c r="F37" s="321"/>
      <c r="G37" s="110"/>
      <c r="H37" s="110"/>
      <c r="I37" s="110"/>
      <c r="J37" s="110"/>
      <c r="K37" s="110"/>
      <c r="L37" s="110"/>
      <c r="M37" s="110"/>
      <c r="N37" s="110"/>
      <c r="O37" s="110"/>
      <c r="P37" s="110"/>
      <c r="Q37" s="110"/>
      <c r="R37" s="110"/>
      <c r="S37" s="110"/>
      <c r="T37" s="110"/>
      <c r="U37" s="110"/>
      <c r="V37" s="110"/>
      <c r="W37" s="110"/>
      <c r="X37" s="110"/>
      <c r="Y37" s="110"/>
      <c r="Z37" s="110"/>
      <c r="AA37" s="110"/>
    </row>
    <row ht="12.75" customHeight="1" r="38">
      <c r="A38" s="110"/>
      <c r="B38" s="321"/>
      <c r="C38" s="321"/>
      <c r="D38" s="321"/>
      <c r="E38" s="321"/>
      <c r="F38" s="321"/>
      <c r="G38" s="110"/>
      <c r="H38" s="110"/>
      <c r="I38" s="110"/>
      <c r="J38" s="110"/>
      <c r="K38" s="110"/>
      <c r="L38" s="110"/>
      <c r="M38" s="110"/>
      <c r="N38" s="110"/>
      <c r="O38" s="110"/>
      <c r="P38" s="110"/>
      <c r="Q38" s="110"/>
      <c r="R38" s="110"/>
      <c r="S38" s="110"/>
      <c r="T38" s="110"/>
      <c r="U38" s="110"/>
      <c r="V38" s="110"/>
      <c r="W38" s="110"/>
      <c r="X38" s="110"/>
      <c r="Y38" s="110"/>
      <c r="Z38" s="110"/>
      <c r="AA38" s="110"/>
    </row>
    <row ht="12.75" customHeight="1" r="39">
      <c r="A39" s="110"/>
      <c r="B39" s="321"/>
      <c r="C39" s="321"/>
      <c r="D39" s="321"/>
      <c r="E39" s="321"/>
      <c r="F39" s="321"/>
      <c r="G39" s="110"/>
      <c r="H39" s="110"/>
      <c r="I39" s="110"/>
      <c r="J39" s="110"/>
      <c r="K39" s="110"/>
      <c r="L39" s="110"/>
      <c r="M39" s="110"/>
      <c r="N39" s="110"/>
      <c r="O39" s="110"/>
      <c r="P39" s="110"/>
      <c r="Q39" s="110"/>
      <c r="R39" s="110"/>
      <c r="S39" s="110"/>
      <c r="T39" s="110"/>
      <c r="U39" s="110"/>
      <c r="V39" s="110"/>
      <c r="W39" s="110"/>
      <c r="X39" s="110"/>
      <c r="Y39" s="110"/>
      <c r="Z39" s="110"/>
      <c r="AA39" s="110"/>
    </row>
    <row ht="12.75" customHeight="1" r="40">
      <c r="A40" s="110"/>
      <c r="B40" s="321"/>
      <c r="C40" s="321"/>
      <c r="D40" s="321"/>
      <c r="E40" s="321"/>
      <c r="F40" s="321"/>
      <c r="G40" s="110"/>
      <c r="H40" s="110"/>
      <c r="I40" s="110"/>
      <c r="J40" s="110"/>
      <c r="K40" s="110"/>
      <c r="L40" s="110"/>
      <c r="M40" s="110"/>
      <c r="N40" s="110"/>
      <c r="O40" s="110"/>
      <c r="P40" s="110"/>
      <c r="Q40" s="110"/>
      <c r="R40" s="110"/>
      <c r="S40" s="110"/>
      <c r="T40" s="110"/>
      <c r="U40" s="110"/>
      <c r="V40" s="110"/>
      <c r="W40" s="110"/>
      <c r="X40" s="110"/>
      <c r="Y40" s="110"/>
      <c r="Z40" s="110"/>
      <c r="AA40" s="110"/>
    </row>
    <row ht="12.75" customHeight="1" r="41">
      <c r="A41" s="110"/>
      <c r="B41" s="321"/>
      <c r="C41" s="321"/>
      <c r="D41" s="321"/>
      <c r="E41" s="321"/>
      <c r="F41" s="321"/>
      <c r="G41" s="110"/>
      <c r="H41" s="110"/>
      <c r="I41" s="110"/>
      <c r="J41" s="110"/>
      <c r="K41" s="110"/>
      <c r="L41" s="110"/>
      <c r="M41" s="110"/>
      <c r="N41" s="110"/>
      <c r="O41" s="110"/>
      <c r="P41" s="110"/>
      <c r="Q41" s="110"/>
      <c r="R41" s="110"/>
      <c r="S41" s="110"/>
      <c r="T41" s="110"/>
      <c r="U41" s="110"/>
      <c r="V41" s="110"/>
      <c r="W41" s="110"/>
      <c r="X41" s="110"/>
      <c r="Y41" s="110"/>
      <c r="Z41" s="110"/>
      <c r="AA41" s="110"/>
    </row>
    <row ht="12.75" customHeight="1" r="42">
      <c r="A42" s="110"/>
      <c r="B42" s="321"/>
      <c r="C42" s="321"/>
      <c r="D42" s="321"/>
      <c r="E42" s="321"/>
      <c r="F42" s="321"/>
      <c r="G42" s="110"/>
      <c r="H42" s="110"/>
      <c r="I42" s="110"/>
      <c r="J42" s="110"/>
      <c r="K42" s="110"/>
      <c r="L42" s="110"/>
      <c r="M42" s="110"/>
      <c r="N42" s="110"/>
      <c r="O42" s="110"/>
      <c r="P42" s="110"/>
      <c r="Q42" s="110"/>
      <c r="R42" s="110"/>
      <c r="S42" s="110"/>
      <c r="T42" s="110"/>
      <c r="U42" s="110"/>
      <c r="V42" s="110"/>
      <c r="W42" s="110"/>
      <c r="X42" s="110"/>
      <c r="Y42" s="110"/>
      <c r="Z42" s="110"/>
      <c r="AA42" s="110"/>
    </row>
    <row ht="12.75" customHeight="1" r="43">
      <c r="A43" s="110"/>
      <c r="B43" s="321"/>
      <c r="C43" s="321"/>
      <c r="D43" s="321"/>
      <c r="E43" s="321"/>
      <c r="F43" s="321"/>
      <c r="G43" s="110"/>
      <c r="H43" s="110"/>
      <c r="I43" s="110"/>
      <c r="J43" s="110"/>
      <c r="K43" s="110"/>
      <c r="L43" s="110"/>
      <c r="M43" s="110"/>
      <c r="N43" s="110"/>
      <c r="O43" s="110"/>
      <c r="P43" s="110"/>
      <c r="Q43" s="110"/>
      <c r="R43" s="110"/>
      <c r="S43" s="110"/>
      <c r="T43" s="110"/>
      <c r="U43" s="110"/>
      <c r="V43" s="110"/>
      <c r="W43" s="110"/>
      <c r="X43" s="110"/>
      <c r="Y43" s="110"/>
      <c r="Z43" s="110"/>
      <c r="AA43" s="110"/>
    </row>
    <row ht="12.75" customHeight="1" r="44">
      <c r="A44" s="110"/>
      <c r="B44" s="321"/>
      <c r="C44" s="321"/>
      <c r="D44" s="321"/>
      <c r="E44" s="321"/>
      <c r="F44" s="321"/>
      <c r="G44" s="110"/>
      <c r="H44" s="110"/>
      <c r="I44" s="110"/>
      <c r="J44" s="110"/>
      <c r="K44" s="110"/>
      <c r="L44" s="110"/>
      <c r="M44" s="110"/>
      <c r="N44" s="110"/>
      <c r="O44" s="110"/>
      <c r="P44" s="110"/>
      <c r="Q44" s="110"/>
      <c r="R44" s="110"/>
      <c r="S44" s="110"/>
      <c r="T44" s="110"/>
      <c r="U44" s="110"/>
      <c r="V44" s="110"/>
      <c r="W44" s="110"/>
      <c r="X44" s="110"/>
      <c r="Y44" s="110"/>
      <c r="Z44" s="110"/>
      <c r="AA44" s="110"/>
    </row>
    <row ht="12.75" customHeight="1" r="45">
      <c r="A45" s="110"/>
      <c r="B45" s="321"/>
      <c r="C45" s="321"/>
      <c r="D45" s="321"/>
      <c r="E45" s="321"/>
      <c r="F45" s="321"/>
      <c r="G45" s="110"/>
      <c r="H45" s="110"/>
      <c r="I45" s="110"/>
      <c r="J45" s="110"/>
      <c r="K45" s="110"/>
      <c r="L45" s="110"/>
      <c r="M45" s="110"/>
      <c r="N45" s="110"/>
      <c r="O45" s="110"/>
      <c r="P45" s="110"/>
      <c r="Q45" s="110"/>
      <c r="R45" s="110"/>
      <c r="S45" s="110"/>
      <c r="T45" s="110"/>
      <c r="U45" s="110"/>
      <c r="V45" s="110"/>
      <c r="W45" s="110"/>
      <c r="X45" s="110"/>
      <c r="Y45" s="110"/>
      <c r="Z45" s="110"/>
      <c r="AA45" s="110"/>
    </row>
    <row ht="12.75" customHeight="1" r="46">
      <c r="A46" s="110"/>
      <c r="B46" s="321"/>
      <c r="C46" s="321"/>
      <c r="D46" s="321"/>
      <c r="E46" s="321"/>
      <c r="F46" s="321"/>
      <c r="G46" s="110"/>
      <c r="H46" s="110"/>
      <c r="I46" s="110"/>
      <c r="J46" s="110"/>
      <c r="K46" s="110"/>
      <c r="L46" s="110"/>
      <c r="M46" s="110"/>
      <c r="N46" s="110"/>
      <c r="O46" s="110"/>
      <c r="P46" s="110"/>
      <c r="Q46" s="110"/>
      <c r="R46" s="110"/>
      <c r="S46" s="110"/>
      <c r="T46" s="110"/>
      <c r="U46" s="110"/>
      <c r="V46" s="110"/>
      <c r="W46" s="110"/>
      <c r="X46" s="110"/>
      <c r="Y46" s="110"/>
      <c r="Z46" s="110"/>
      <c r="AA46" s="110"/>
    </row>
    <row ht="12.75" customHeight="1" r="47">
      <c r="A47" s="110"/>
      <c r="B47" s="321"/>
      <c r="C47" s="321"/>
      <c r="D47" s="321"/>
      <c r="E47" s="321"/>
      <c r="F47" s="321"/>
      <c r="G47" s="110"/>
      <c r="H47" s="110"/>
      <c r="I47" s="110"/>
      <c r="J47" s="110"/>
      <c r="K47" s="110"/>
      <c r="L47" s="110"/>
      <c r="M47" s="110"/>
      <c r="N47" s="110"/>
      <c r="O47" s="110"/>
      <c r="P47" s="110"/>
      <c r="Q47" s="110"/>
      <c r="R47" s="110"/>
      <c r="S47" s="110"/>
      <c r="T47" s="110"/>
      <c r="U47" s="110"/>
      <c r="V47" s="110"/>
      <c r="W47" s="110"/>
      <c r="X47" s="110"/>
      <c r="Y47" s="110"/>
      <c r="Z47" s="110"/>
      <c r="AA47" s="110"/>
    </row>
    <row ht="12.75" customHeight="1" r="48">
      <c r="A48" s="110"/>
      <c r="B48" s="321"/>
      <c r="C48" s="321"/>
      <c r="D48" s="321"/>
      <c r="E48" s="321"/>
      <c r="F48" s="321"/>
      <c r="G48" s="110"/>
      <c r="H48" s="110"/>
      <c r="I48" s="110"/>
      <c r="J48" s="110"/>
      <c r="K48" s="110"/>
      <c r="L48" s="110"/>
      <c r="M48" s="110"/>
      <c r="N48" s="110"/>
      <c r="O48" s="110"/>
      <c r="P48" s="110"/>
      <c r="Q48" s="110"/>
      <c r="R48" s="110"/>
      <c r="S48" s="110"/>
      <c r="T48" s="110"/>
      <c r="U48" s="110"/>
      <c r="V48" s="110"/>
      <c r="W48" s="110"/>
      <c r="X48" s="110"/>
      <c r="Y48" s="110"/>
      <c r="Z48" s="110"/>
      <c r="AA48" s="110"/>
    </row>
    <row ht="12.75" customHeight="1" r="49">
      <c r="A49" s="110"/>
      <c r="B49" s="321"/>
      <c r="C49" s="321"/>
      <c r="D49" s="321"/>
      <c r="E49" s="321"/>
      <c r="F49" s="321"/>
      <c r="G49" s="110"/>
      <c r="H49" s="110"/>
      <c r="I49" s="110"/>
      <c r="J49" s="110"/>
      <c r="K49" s="110"/>
      <c r="L49" s="110"/>
      <c r="M49" s="110"/>
      <c r="N49" s="110"/>
      <c r="O49" s="110"/>
      <c r="P49" s="110"/>
      <c r="Q49" s="110"/>
      <c r="R49" s="110"/>
      <c r="S49" s="110"/>
      <c r="T49" s="110"/>
      <c r="U49" s="110"/>
      <c r="V49" s="110"/>
      <c r="W49" s="110"/>
      <c r="X49" s="110"/>
      <c r="Y49" s="110"/>
      <c r="Z49" s="110"/>
      <c r="AA49" s="110"/>
    </row>
    <row ht="12.75" customHeight="1" r="50">
      <c r="A50" s="110"/>
      <c r="B50" s="321"/>
      <c r="C50" s="321"/>
      <c r="D50" s="321"/>
      <c r="E50" s="321"/>
      <c r="F50" s="321"/>
      <c r="G50" s="110"/>
      <c r="H50" s="110"/>
      <c r="I50" s="110"/>
      <c r="J50" s="110"/>
      <c r="K50" s="110"/>
      <c r="L50" s="110"/>
      <c r="M50" s="110"/>
      <c r="N50" s="110"/>
      <c r="O50" s="110"/>
      <c r="P50" s="110"/>
      <c r="Q50" s="110"/>
      <c r="R50" s="110"/>
      <c r="S50" s="110"/>
      <c r="T50" s="110"/>
      <c r="U50" s="110"/>
      <c r="V50" s="110"/>
      <c r="W50" s="110"/>
      <c r="X50" s="110"/>
      <c r="Y50" s="110"/>
      <c r="Z50" s="110"/>
      <c r="AA50" s="110"/>
    </row>
    <row ht="12.75" customHeight="1" r="51">
      <c r="A51" s="110"/>
      <c r="B51" s="321"/>
      <c r="C51" s="321"/>
      <c r="D51" s="321"/>
      <c r="E51" s="321"/>
      <c r="F51" s="321"/>
      <c r="G51" s="110"/>
      <c r="H51" s="110"/>
      <c r="I51" s="110"/>
      <c r="J51" s="110"/>
      <c r="K51" s="110"/>
      <c r="L51" s="110"/>
      <c r="M51" s="110"/>
      <c r="N51" s="110"/>
      <c r="O51" s="110"/>
      <c r="P51" s="110"/>
      <c r="Q51" s="110"/>
      <c r="R51" s="110"/>
      <c r="S51" s="110"/>
      <c r="T51" s="110"/>
      <c r="U51" s="110"/>
      <c r="V51" s="110"/>
      <c r="W51" s="110"/>
      <c r="X51" s="110"/>
      <c r="Y51" s="110"/>
      <c r="Z51" s="110"/>
      <c r="AA51" s="110"/>
    </row>
    <row ht="12.75" customHeight="1" r="52">
      <c r="A52" s="110"/>
      <c r="B52" s="321"/>
      <c r="C52" s="321"/>
      <c r="D52" s="321"/>
      <c r="E52" s="321"/>
      <c r="F52" s="321"/>
      <c r="G52" s="110"/>
      <c r="H52" s="110"/>
      <c r="I52" s="110"/>
      <c r="J52" s="110"/>
      <c r="K52" s="110"/>
      <c r="L52" s="110"/>
      <c r="M52" s="110"/>
      <c r="N52" s="110"/>
      <c r="O52" s="110"/>
      <c r="P52" s="110"/>
      <c r="Q52" s="110"/>
      <c r="R52" s="110"/>
      <c r="S52" s="110"/>
      <c r="T52" s="110"/>
      <c r="U52" s="110"/>
      <c r="V52" s="110"/>
      <c r="W52" s="110"/>
      <c r="X52" s="110"/>
      <c r="Y52" s="110"/>
      <c r="Z52" s="110"/>
      <c r="AA52" s="110"/>
    </row>
    <row ht="12.75" customHeight="1" r="53">
      <c r="A53" s="110"/>
      <c r="B53" s="321"/>
      <c r="C53" s="321"/>
      <c r="D53" s="321"/>
      <c r="E53" s="321"/>
      <c r="F53" s="321"/>
      <c r="G53" s="110"/>
      <c r="H53" s="110"/>
      <c r="I53" s="110"/>
      <c r="J53" s="110"/>
      <c r="K53" s="110"/>
      <c r="L53" s="110"/>
      <c r="M53" s="110"/>
      <c r="N53" s="110"/>
      <c r="O53" s="110"/>
      <c r="P53" s="110"/>
      <c r="Q53" s="110"/>
      <c r="R53" s="110"/>
      <c r="S53" s="110"/>
      <c r="T53" s="110"/>
      <c r="U53" s="110"/>
      <c r="V53" s="110"/>
      <c r="W53" s="110"/>
      <c r="X53" s="110"/>
      <c r="Y53" s="110"/>
      <c r="Z53" s="110"/>
      <c r="AA53" s="110"/>
    </row>
    <row ht="12.75" customHeight="1" r="54">
      <c r="A54" s="110"/>
      <c r="B54" s="321"/>
      <c r="C54" s="321"/>
      <c r="D54" s="321"/>
      <c r="E54" s="321"/>
      <c r="F54" s="321"/>
      <c r="G54" s="110"/>
      <c r="H54" s="110"/>
      <c r="I54" s="110"/>
      <c r="J54" s="110"/>
      <c r="K54" s="110"/>
      <c r="L54" s="110"/>
      <c r="M54" s="110"/>
      <c r="N54" s="110"/>
      <c r="O54" s="110"/>
      <c r="P54" s="110"/>
      <c r="Q54" s="110"/>
      <c r="R54" s="110"/>
      <c r="S54" s="110"/>
      <c r="T54" s="110"/>
      <c r="U54" s="110"/>
      <c r="V54" s="110"/>
      <c r="W54" s="110"/>
      <c r="X54" s="110"/>
      <c r="Y54" s="110"/>
      <c r="Z54" s="110"/>
      <c r="AA54" s="110"/>
    </row>
    <row ht="12.75" customHeight="1" r="55">
      <c r="A55" s="110"/>
      <c r="B55" s="321"/>
      <c r="C55" s="321"/>
      <c r="D55" s="321"/>
      <c r="E55" s="321"/>
      <c r="F55" s="321"/>
      <c r="G55" s="110"/>
      <c r="H55" s="110"/>
      <c r="I55" s="110"/>
      <c r="J55" s="110"/>
      <c r="K55" s="110"/>
      <c r="L55" s="110"/>
      <c r="M55" s="110"/>
      <c r="N55" s="110"/>
      <c r="O55" s="110"/>
      <c r="P55" s="110"/>
      <c r="Q55" s="110"/>
      <c r="R55" s="110"/>
      <c r="S55" s="110"/>
      <c r="T55" s="110"/>
      <c r="U55" s="110"/>
      <c r="V55" s="110"/>
      <c r="W55" s="110"/>
      <c r="X55" s="110"/>
      <c r="Y55" s="110"/>
      <c r="Z55" s="110"/>
      <c r="AA55" s="110"/>
    </row>
    <row ht="12.75" customHeight="1" r="56">
      <c r="A56" s="110"/>
      <c r="B56" s="321"/>
      <c r="C56" s="321"/>
      <c r="D56" s="321"/>
      <c r="E56" s="321"/>
      <c r="F56" s="321"/>
      <c r="G56" s="110"/>
      <c r="H56" s="110"/>
      <c r="I56" s="110"/>
      <c r="J56" s="110"/>
      <c r="K56" s="110"/>
      <c r="L56" s="110"/>
      <c r="M56" s="110"/>
      <c r="N56" s="110"/>
      <c r="O56" s="110"/>
      <c r="P56" s="110"/>
      <c r="Q56" s="110"/>
      <c r="R56" s="110"/>
      <c r="S56" s="110"/>
      <c r="T56" s="110"/>
      <c r="U56" s="110"/>
      <c r="V56" s="110"/>
      <c r="W56" s="110"/>
      <c r="X56" s="110"/>
      <c r="Y56" s="110"/>
      <c r="Z56" s="110"/>
      <c r="AA56" s="110"/>
    </row>
    <row ht="12.75" customHeight="1" r="57">
      <c r="A57" s="110"/>
      <c r="B57" s="321"/>
      <c r="C57" s="321"/>
      <c r="D57" s="321"/>
      <c r="E57" s="321"/>
      <c r="F57" s="321"/>
      <c r="G57" s="110"/>
      <c r="H57" s="110"/>
      <c r="I57" s="110"/>
      <c r="J57" s="110"/>
      <c r="K57" s="110"/>
      <c r="L57" s="110"/>
      <c r="M57" s="110"/>
      <c r="N57" s="110"/>
      <c r="O57" s="110"/>
      <c r="P57" s="110"/>
      <c r="Q57" s="110"/>
      <c r="R57" s="110"/>
      <c r="S57" s="110"/>
      <c r="T57" s="110"/>
      <c r="U57" s="110"/>
      <c r="V57" s="110"/>
      <c r="W57" s="110"/>
      <c r="X57" s="110"/>
      <c r="Y57" s="110"/>
      <c r="Z57" s="110"/>
      <c r="AA57" s="110"/>
    </row>
    <row ht="12.75" customHeight="1" r="58">
      <c r="A58" s="110"/>
      <c r="B58" s="321"/>
      <c r="C58" s="321"/>
      <c r="D58" s="321"/>
      <c r="E58" s="321"/>
      <c r="F58" s="321"/>
      <c r="G58" s="110"/>
      <c r="H58" s="110"/>
      <c r="I58" s="110"/>
      <c r="J58" s="110"/>
      <c r="K58" s="110"/>
      <c r="L58" s="110"/>
      <c r="M58" s="110"/>
      <c r="N58" s="110"/>
      <c r="O58" s="110"/>
      <c r="P58" s="110"/>
      <c r="Q58" s="110"/>
      <c r="R58" s="110"/>
      <c r="S58" s="110"/>
      <c r="T58" s="110"/>
      <c r="U58" s="110"/>
      <c r="V58" s="110"/>
      <c r="W58" s="110"/>
      <c r="X58" s="110"/>
      <c r="Y58" s="110"/>
      <c r="Z58" s="110"/>
      <c r="AA58" s="110"/>
    </row>
    <row ht="12.75" customHeight="1" r="59">
      <c r="A59" s="110"/>
      <c r="B59" s="321"/>
      <c r="C59" s="321"/>
      <c r="D59" s="321"/>
      <c r="E59" s="321"/>
      <c r="F59" s="321"/>
      <c r="G59" s="110"/>
      <c r="H59" s="110"/>
      <c r="I59" s="110"/>
      <c r="J59" s="110"/>
      <c r="K59" s="110"/>
      <c r="L59" s="110"/>
      <c r="M59" s="110"/>
      <c r="N59" s="110"/>
      <c r="O59" s="110"/>
      <c r="P59" s="110"/>
      <c r="Q59" s="110"/>
      <c r="R59" s="110"/>
      <c r="S59" s="110"/>
      <c r="T59" s="110"/>
      <c r="U59" s="110"/>
      <c r="V59" s="110"/>
      <c r="W59" s="110"/>
      <c r="X59" s="110"/>
      <c r="Y59" s="110"/>
      <c r="Z59" s="110"/>
      <c r="AA59" s="110"/>
    </row>
    <row ht="12.75" customHeight="1" r="60">
      <c r="A60" s="110"/>
      <c r="B60" s="321"/>
      <c r="C60" s="321"/>
      <c r="D60" s="321"/>
      <c r="E60" s="321"/>
      <c r="F60" s="321"/>
      <c r="G60" s="110"/>
      <c r="H60" s="110"/>
      <c r="I60" s="110"/>
      <c r="J60" s="110"/>
      <c r="K60" s="110"/>
      <c r="L60" s="110"/>
      <c r="M60" s="110"/>
      <c r="N60" s="110"/>
      <c r="O60" s="110"/>
      <c r="P60" s="110"/>
      <c r="Q60" s="110"/>
      <c r="R60" s="110"/>
      <c r="S60" s="110"/>
      <c r="T60" s="110"/>
      <c r="U60" s="110"/>
      <c r="V60" s="110"/>
      <c r="W60" s="110"/>
      <c r="X60" s="110"/>
      <c r="Y60" s="110"/>
      <c r="Z60" s="110"/>
      <c r="AA60" s="110"/>
    </row>
    <row ht="12.75" customHeight="1" r="61">
      <c r="A61" s="110"/>
      <c r="B61" s="321"/>
      <c r="C61" s="321"/>
      <c r="D61" s="321"/>
      <c r="E61" s="321"/>
      <c r="F61" s="321"/>
      <c r="G61" s="110"/>
      <c r="H61" s="110"/>
      <c r="I61" s="110"/>
      <c r="J61" s="110"/>
      <c r="K61" s="110"/>
      <c r="L61" s="110"/>
      <c r="M61" s="110"/>
      <c r="N61" s="110"/>
      <c r="O61" s="110"/>
      <c r="P61" s="110"/>
      <c r="Q61" s="110"/>
      <c r="R61" s="110"/>
      <c r="S61" s="110"/>
      <c r="T61" s="110"/>
      <c r="U61" s="110"/>
      <c r="V61" s="110"/>
      <c r="W61" s="110"/>
      <c r="X61" s="110"/>
      <c r="Y61" s="110"/>
      <c r="Z61" s="110"/>
      <c r="AA61" s="110"/>
    </row>
    <row ht="12.75" customHeight="1" r="62">
      <c r="A62" s="110"/>
      <c r="B62" s="321"/>
      <c r="C62" s="321"/>
      <c r="D62" s="321"/>
      <c r="E62" s="321"/>
      <c r="F62" s="321"/>
      <c r="G62" s="110"/>
      <c r="H62" s="110"/>
      <c r="I62" s="110"/>
      <c r="J62" s="110"/>
      <c r="K62" s="110"/>
      <c r="L62" s="110"/>
      <c r="M62" s="110"/>
      <c r="N62" s="110"/>
      <c r="O62" s="110"/>
      <c r="P62" s="110"/>
      <c r="Q62" s="110"/>
      <c r="R62" s="110"/>
      <c r="S62" s="110"/>
      <c r="T62" s="110"/>
      <c r="U62" s="110"/>
      <c r="V62" s="110"/>
      <c r="W62" s="110"/>
      <c r="X62" s="110"/>
      <c r="Y62" s="110"/>
      <c r="Z62" s="110"/>
      <c r="AA62" s="110"/>
    </row>
    <row ht="12.75" customHeight="1" r="63">
      <c r="A63" s="110"/>
      <c r="B63" s="321"/>
      <c r="C63" s="321"/>
      <c r="D63" s="321"/>
      <c r="E63" s="321"/>
      <c r="F63" s="321"/>
      <c r="G63" s="110"/>
      <c r="H63" s="110"/>
      <c r="I63" s="110"/>
      <c r="J63" s="110"/>
      <c r="K63" s="110"/>
      <c r="L63" s="110"/>
      <c r="M63" s="110"/>
      <c r="N63" s="110"/>
      <c r="O63" s="110"/>
      <c r="P63" s="110"/>
      <c r="Q63" s="110"/>
      <c r="R63" s="110"/>
      <c r="S63" s="110"/>
      <c r="T63" s="110"/>
      <c r="U63" s="110"/>
      <c r="V63" s="110"/>
      <c r="W63" s="110"/>
      <c r="X63" s="110"/>
      <c r="Y63" s="110"/>
      <c r="Z63" s="110"/>
      <c r="AA63" s="110"/>
    </row>
    <row ht="12.75" customHeight="1" r="64">
      <c r="A64" s="110"/>
      <c r="B64" s="321"/>
      <c r="C64" s="321"/>
      <c r="D64" s="321"/>
      <c r="E64" s="321"/>
      <c r="F64" s="321"/>
      <c r="G64" s="110"/>
      <c r="H64" s="110"/>
      <c r="I64" s="110"/>
      <c r="J64" s="110"/>
      <c r="K64" s="110"/>
      <c r="L64" s="110"/>
      <c r="M64" s="110"/>
      <c r="N64" s="110"/>
      <c r="O64" s="110"/>
      <c r="P64" s="110"/>
      <c r="Q64" s="110"/>
      <c r="R64" s="110"/>
      <c r="S64" s="110"/>
      <c r="T64" s="110"/>
      <c r="U64" s="110"/>
      <c r="V64" s="110"/>
      <c r="W64" s="110"/>
      <c r="X64" s="110"/>
      <c r="Y64" s="110"/>
      <c r="Z64" s="110"/>
      <c r="AA64" s="110"/>
    </row>
    <row ht="12.75" customHeight="1" r="65">
      <c r="A65" s="110"/>
      <c r="B65" s="321"/>
      <c r="C65" s="321"/>
      <c r="D65" s="321"/>
      <c r="E65" s="321"/>
      <c r="F65" s="321"/>
      <c r="G65" s="110"/>
      <c r="H65" s="110"/>
      <c r="I65" s="110"/>
      <c r="J65" s="110"/>
      <c r="K65" s="110"/>
      <c r="L65" s="110"/>
      <c r="M65" s="110"/>
      <c r="N65" s="110"/>
      <c r="O65" s="110"/>
      <c r="P65" s="110"/>
      <c r="Q65" s="110"/>
      <c r="R65" s="110"/>
      <c r="S65" s="110"/>
      <c r="T65" s="110"/>
      <c r="U65" s="110"/>
      <c r="V65" s="110"/>
      <c r="W65" s="110"/>
      <c r="X65" s="110"/>
      <c r="Y65" s="110"/>
      <c r="Z65" s="110"/>
      <c r="AA65" s="110"/>
    </row>
    <row ht="12.75" customHeight="1" r="66">
      <c r="A66" s="110"/>
      <c r="B66" s="321"/>
      <c r="C66" s="321"/>
      <c r="D66" s="321"/>
      <c r="E66" s="321"/>
      <c r="F66" s="321"/>
      <c r="G66" s="110"/>
      <c r="H66" s="110"/>
      <c r="I66" s="110"/>
      <c r="J66" s="110"/>
      <c r="K66" s="110"/>
      <c r="L66" s="110"/>
      <c r="M66" s="110"/>
      <c r="N66" s="110"/>
      <c r="O66" s="110"/>
      <c r="P66" s="110"/>
      <c r="Q66" s="110"/>
      <c r="R66" s="110"/>
      <c r="S66" s="110"/>
      <c r="T66" s="110"/>
      <c r="U66" s="110"/>
      <c r="V66" s="110"/>
      <c r="W66" s="110"/>
      <c r="X66" s="110"/>
      <c r="Y66" s="110"/>
      <c r="Z66" s="110"/>
      <c r="AA66" s="110"/>
    </row>
    <row ht="12.75" customHeight="1" r="67">
      <c r="A67" s="110"/>
      <c r="B67" s="321"/>
      <c r="C67" s="321"/>
      <c r="D67" s="321"/>
      <c r="E67" s="321"/>
      <c r="F67" s="321"/>
      <c r="G67" s="110"/>
      <c r="H67" s="110"/>
      <c r="I67" s="110"/>
      <c r="J67" s="110"/>
      <c r="K67" s="110"/>
      <c r="L67" s="110"/>
      <c r="M67" s="110"/>
      <c r="N67" s="110"/>
      <c r="O67" s="110"/>
      <c r="P67" s="110"/>
      <c r="Q67" s="110"/>
      <c r="R67" s="110"/>
      <c r="S67" s="110"/>
      <c r="T67" s="110"/>
      <c r="U67" s="110"/>
      <c r="V67" s="110"/>
      <c r="W67" s="110"/>
      <c r="X67" s="110"/>
      <c r="Y67" s="110"/>
      <c r="Z67" s="110"/>
      <c r="AA67" s="110"/>
    </row>
    <row ht="12.75" customHeight="1" r="68">
      <c r="A68" s="110"/>
      <c r="B68" s="321"/>
      <c r="C68" s="321"/>
      <c r="D68" s="321"/>
      <c r="E68" s="321"/>
      <c r="F68" s="321"/>
      <c r="G68" s="110"/>
      <c r="H68" s="110"/>
      <c r="I68" s="110"/>
      <c r="J68" s="110"/>
      <c r="K68" s="110"/>
      <c r="L68" s="110"/>
      <c r="M68" s="110"/>
      <c r="N68" s="110"/>
      <c r="O68" s="110"/>
      <c r="P68" s="110"/>
      <c r="Q68" s="110"/>
      <c r="R68" s="110"/>
      <c r="S68" s="110"/>
      <c r="T68" s="110"/>
      <c r="U68" s="110"/>
      <c r="V68" s="110"/>
      <c r="W68" s="110"/>
      <c r="X68" s="110"/>
      <c r="Y68" s="110"/>
      <c r="Z68" s="110"/>
      <c r="AA68" s="110"/>
    </row>
    <row ht="12.75" customHeight="1" r="69">
      <c r="A69" s="110"/>
      <c r="B69" s="321"/>
      <c r="C69" s="321"/>
      <c r="D69" s="321"/>
      <c r="E69" s="321"/>
      <c r="F69" s="321"/>
      <c r="G69" s="110"/>
      <c r="H69" s="110"/>
      <c r="I69" s="110"/>
      <c r="J69" s="110"/>
      <c r="K69" s="110"/>
      <c r="L69" s="110"/>
      <c r="M69" s="110"/>
      <c r="N69" s="110"/>
      <c r="O69" s="110"/>
      <c r="P69" s="110"/>
      <c r="Q69" s="110"/>
      <c r="R69" s="110"/>
      <c r="S69" s="110"/>
      <c r="T69" s="110"/>
      <c r="U69" s="110"/>
      <c r="V69" s="110"/>
      <c r="W69" s="110"/>
      <c r="X69" s="110"/>
      <c r="Y69" s="110"/>
      <c r="Z69" s="110"/>
      <c r="AA69" s="110"/>
    </row>
    <row ht="12.75" customHeight="1" r="70">
      <c r="A70" s="110"/>
      <c r="B70" s="321"/>
      <c r="C70" s="321"/>
      <c r="D70" s="321"/>
      <c r="E70" s="321"/>
      <c r="F70" s="321"/>
      <c r="G70" s="110"/>
      <c r="H70" s="110"/>
      <c r="I70" s="110"/>
      <c r="J70" s="110"/>
      <c r="K70" s="110"/>
      <c r="L70" s="110"/>
      <c r="M70" s="110"/>
      <c r="N70" s="110"/>
      <c r="O70" s="110"/>
      <c r="P70" s="110"/>
      <c r="Q70" s="110"/>
      <c r="R70" s="110"/>
      <c r="S70" s="110"/>
      <c r="T70" s="110"/>
      <c r="U70" s="110"/>
      <c r="V70" s="110"/>
      <c r="W70" s="110"/>
      <c r="X70" s="110"/>
      <c r="Y70" s="110"/>
      <c r="Z70" s="110"/>
      <c r="AA70" s="110"/>
    </row>
    <row ht="12.75" customHeight="1" r="71">
      <c r="A71" s="110"/>
      <c r="B71" s="321"/>
      <c r="C71" s="321"/>
      <c r="D71" s="321"/>
      <c r="E71" s="321"/>
      <c r="F71" s="321"/>
      <c r="G71" s="110"/>
      <c r="H71" s="110"/>
      <c r="I71" s="110"/>
      <c r="J71" s="110"/>
      <c r="K71" s="110"/>
      <c r="L71" s="110"/>
      <c r="M71" s="110"/>
      <c r="N71" s="110"/>
      <c r="O71" s="110"/>
      <c r="P71" s="110"/>
      <c r="Q71" s="110"/>
      <c r="R71" s="110"/>
      <c r="S71" s="110"/>
      <c r="T71" s="110"/>
      <c r="U71" s="110"/>
      <c r="V71" s="110"/>
      <c r="W71" s="110"/>
      <c r="X71" s="110"/>
      <c r="Y71" s="110"/>
      <c r="Z71" s="110"/>
      <c r="AA71" s="110"/>
    </row>
    <row ht="12.75" customHeight="1" r="72">
      <c r="A72" s="110"/>
      <c r="B72" s="321"/>
      <c r="C72" s="321"/>
      <c r="D72" s="321"/>
      <c r="E72" s="321"/>
      <c r="F72" s="321"/>
      <c r="G72" s="110"/>
      <c r="H72" s="110"/>
      <c r="I72" s="110"/>
      <c r="J72" s="110"/>
      <c r="K72" s="110"/>
      <c r="L72" s="110"/>
      <c r="M72" s="110"/>
      <c r="N72" s="110"/>
      <c r="O72" s="110"/>
      <c r="P72" s="110"/>
      <c r="Q72" s="110"/>
      <c r="R72" s="110"/>
      <c r="S72" s="110"/>
      <c r="T72" s="110"/>
      <c r="U72" s="110"/>
      <c r="V72" s="110"/>
      <c r="W72" s="110"/>
      <c r="X72" s="110"/>
      <c r="Y72" s="110"/>
      <c r="Z72" s="110"/>
      <c r="AA72" s="110"/>
    </row>
    <row ht="12.75" customHeight="1" r="73">
      <c r="A73" s="110"/>
      <c r="B73" s="321"/>
      <c r="C73" s="321"/>
      <c r="D73" s="321"/>
      <c r="E73" s="321"/>
      <c r="F73" s="321"/>
      <c r="G73" s="110"/>
      <c r="H73" s="110"/>
      <c r="I73" s="110"/>
      <c r="J73" s="110"/>
      <c r="K73" s="110"/>
      <c r="L73" s="110"/>
      <c r="M73" s="110"/>
      <c r="N73" s="110"/>
      <c r="O73" s="110"/>
      <c r="P73" s="110"/>
      <c r="Q73" s="110"/>
      <c r="R73" s="110"/>
      <c r="S73" s="110"/>
      <c r="T73" s="110"/>
      <c r="U73" s="110"/>
      <c r="V73" s="110"/>
      <c r="W73" s="110"/>
      <c r="X73" s="110"/>
      <c r="Y73" s="110"/>
      <c r="Z73" s="110"/>
      <c r="AA73" s="110"/>
    </row>
    <row ht="12.75" customHeight="1" r="74">
      <c r="A74" s="110"/>
      <c r="B74" s="321"/>
      <c r="C74" s="321"/>
      <c r="D74" s="321"/>
      <c r="E74" s="321"/>
      <c r="F74" s="321"/>
      <c r="G74" s="110"/>
      <c r="H74" s="110"/>
      <c r="I74" s="110"/>
      <c r="J74" s="110"/>
      <c r="K74" s="110"/>
      <c r="L74" s="110"/>
      <c r="M74" s="110"/>
      <c r="N74" s="110"/>
      <c r="O74" s="110"/>
      <c r="P74" s="110"/>
      <c r="Q74" s="110"/>
      <c r="R74" s="110"/>
      <c r="S74" s="110"/>
      <c r="T74" s="110"/>
      <c r="U74" s="110"/>
      <c r="V74" s="110"/>
      <c r="W74" s="110"/>
      <c r="X74" s="110"/>
      <c r="Y74" s="110"/>
      <c r="Z74" s="110"/>
      <c r="AA74" s="110"/>
    </row>
    <row ht="12.75" customHeight="1" r="75">
      <c r="A75" s="110"/>
      <c r="B75" s="321"/>
      <c r="C75" s="321"/>
      <c r="D75" s="321"/>
      <c r="E75" s="321"/>
      <c r="F75" s="321"/>
      <c r="G75" s="110"/>
      <c r="H75" s="110"/>
      <c r="I75" s="110"/>
      <c r="J75" s="110"/>
      <c r="K75" s="110"/>
      <c r="L75" s="110"/>
      <c r="M75" s="110"/>
      <c r="N75" s="110"/>
      <c r="O75" s="110"/>
      <c r="P75" s="110"/>
      <c r="Q75" s="110"/>
      <c r="R75" s="110"/>
      <c r="S75" s="110"/>
      <c r="T75" s="110"/>
      <c r="U75" s="110"/>
      <c r="V75" s="110"/>
      <c r="W75" s="110"/>
      <c r="X75" s="110"/>
      <c r="Y75" s="110"/>
      <c r="Z75" s="110"/>
      <c r="AA75" s="110"/>
    </row>
    <row ht="12.75" customHeight="1" r="76">
      <c r="A76" s="110"/>
      <c r="B76" s="321"/>
      <c r="C76" s="321"/>
      <c r="D76" s="321"/>
      <c r="E76" s="321"/>
      <c r="F76" s="321"/>
      <c r="G76" s="110"/>
      <c r="H76" s="110"/>
      <c r="I76" s="110"/>
      <c r="J76" s="110"/>
      <c r="K76" s="110"/>
      <c r="L76" s="110"/>
      <c r="M76" s="110"/>
      <c r="N76" s="110"/>
      <c r="O76" s="110"/>
      <c r="P76" s="110"/>
      <c r="Q76" s="110"/>
      <c r="R76" s="110"/>
      <c r="S76" s="110"/>
      <c r="T76" s="110"/>
      <c r="U76" s="110"/>
      <c r="V76" s="110"/>
      <c r="W76" s="110"/>
      <c r="X76" s="110"/>
      <c r="Y76" s="110"/>
      <c r="Z76" s="110"/>
      <c r="AA76" s="110"/>
    </row>
    <row ht="12.75" customHeight="1" r="77">
      <c r="A77" s="110"/>
      <c r="B77" s="321"/>
      <c r="C77" s="321"/>
      <c r="D77" s="321"/>
      <c r="E77" s="321"/>
      <c r="F77" s="321"/>
      <c r="G77" s="110"/>
      <c r="H77" s="110"/>
      <c r="I77" s="110"/>
      <c r="J77" s="110"/>
      <c r="K77" s="110"/>
      <c r="L77" s="110"/>
      <c r="M77" s="110"/>
      <c r="N77" s="110"/>
      <c r="O77" s="110"/>
      <c r="P77" s="110"/>
      <c r="Q77" s="110"/>
      <c r="R77" s="110"/>
      <c r="S77" s="110"/>
      <c r="T77" s="110"/>
      <c r="U77" s="110"/>
      <c r="V77" s="110"/>
      <c r="W77" s="110"/>
      <c r="X77" s="110"/>
      <c r="Y77" s="110"/>
      <c r="Z77" s="110"/>
      <c r="AA77" s="110"/>
    </row>
    <row ht="12.75" customHeight="1" r="78">
      <c r="A78" s="110"/>
      <c r="B78" s="321"/>
      <c r="C78" s="321"/>
      <c r="D78" s="321"/>
      <c r="E78" s="321"/>
      <c r="F78" s="321"/>
      <c r="G78" s="110"/>
      <c r="H78" s="110"/>
      <c r="I78" s="110"/>
      <c r="J78" s="110"/>
      <c r="K78" s="110"/>
      <c r="L78" s="110"/>
      <c r="M78" s="110"/>
      <c r="N78" s="110"/>
      <c r="O78" s="110"/>
      <c r="P78" s="110"/>
      <c r="Q78" s="110"/>
      <c r="R78" s="110"/>
      <c r="S78" s="110"/>
      <c r="T78" s="110"/>
      <c r="U78" s="110"/>
      <c r="V78" s="110"/>
      <c r="W78" s="110"/>
      <c r="X78" s="110"/>
      <c r="Y78" s="110"/>
      <c r="Z78" s="110"/>
      <c r="AA78" s="110"/>
    </row>
    <row ht="12.75" customHeight="1" r="79">
      <c r="A79" s="110"/>
      <c r="B79" s="321"/>
      <c r="C79" s="321"/>
      <c r="D79" s="321"/>
      <c r="E79" s="321"/>
      <c r="F79" s="321"/>
      <c r="G79" s="110"/>
      <c r="H79" s="110"/>
      <c r="I79" s="110"/>
      <c r="J79" s="110"/>
      <c r="K79" s="110"/>
      <c r="L79" s="110"/>
      <c r="M79" s="110"/>
      <c r="N79" s="110"/>
      <c r="O79" s="110"/>
      <c r="P79" s="110"/>
      <c r="Q79" s="110"/>
      <c r="R79" s="110"/>
      <c r="S79" s="110"/>
      <c r="T79" s="110"/>
      <c r="U79" s="110"/>
      <c r="V79" s="110"/>
      <c r="W79" s="110"/>
      <c r="X79" s="110"/>
      <c r="Y79" s="110"/>
      <c r="Z79" s="110"/>
      <c r="AA79" s="110"/>
    </row>
    <row ht="12.75" customHeight="1" r="80">
      <c r="A80" s="110"/>
      <c r="B80" s="321"/>
      <c r="C80" s="321"/>
      <c r="D80" s="321"/>
      <c r="E80" s="321"/>
      <c r="F80" s="321"/>
      <c r="G80" s="110"/>
      <c r="H80" s="110"/>
      <c r="I80" s="110"/>
      <c r="J80" s="110"/>
      <c r="K80" s="110"/>
      <c r="L80" s="110"/>
      <c r="M80" s="110"/>
      <c r="N80" s="110"/>
      <c r="O80" s="110"/>
      <c r="P80" s="110"/>
      <c r="Q80" s="110"/>
      <c r="R80" s="110"/>
      <c r="S80" s="110"/>
      <c r="T80" s="110"/>
      <c r="U80" s="110"/>
      <c r="V80" s="110"/>
      <c r="W80" s="110"/>
      <c r="X80" s="110"/>
      <c r="Y80" s="110"/>
      <c r="Z80" s="110"/>
      <c r="AA80" s="110"/>
    </row>
    <row ht="12.75" customHeight="1" r="81">
      <c r="A81" s="110"/>
      <c r="B81" s="321"/>
      <c r="C81" s="321"/>
      <c r="D81" s="321"/>
      <c r="E81" s="321"/>
      <c r="F81" s="321"/>
      <c r="G81" s="110"/>
      <c r="H81" s="110"/>
      <c r="I81" s="110"/>
      <c r="J81" s="110"/>
      <c r="K81" s="110"/>
      <c r="L81" s="110"/>
      <c r="M81" s="110"/>
      <c r="N81" s="110"/>
      <c r="O81" s="110"/>
      <c r="P81" s="110"/>
      <c r="Q81" s="110"/>
      <c r="R81" s="110"/>
      <c r="S81" s="110"/>
      <c r="T81" s="110"/>
      <c r="U81" s="110"/>
      <c r="V81" s="110"/>
      <c r="W81" s="110"/>
      <c r="X81" s="110"/>
      <c r="Y81" s="110"/>
      <c r="Z81" s="110"/>
      <c r="AA81" s="110"/>
    </row>
    <row ht="12.75" customHeight="1" r="82">
      <c r="A82" s="110"/>
      <c r="B82" s="321"/>
      <c r="C82" s="321"/>
      <c r="D82" s="321"/>
      <c r="E82" s="321"/>
      <c r="F82" s="321"/>
      <c r="G82" s="110"/>
      <c r="H82" s="110"/>
      <c r="I82" s="110"/>
      <c r="J82" s="110"/>
      <c r="K82" s="110"/>
      <c r="L82" s="110"/>
      <c r="M82" s="110"/>
      <c r="N82" s="110"/>
      <c r="O82" s="110"/>
      <c r="P82" s="110"/>
      <c r="Q82" s="110"/>
      <c r="R82" s="110"/>
      <c r="S82" s="110"/>
      <c r="T82" s="110"/>
      <c r="U82" s="110"/>
      <c r="V82" s="110"/>
      <c r="W82" s="110"/>
      <c r="X82" s="110"/>
      <c r="Y82" s="110"/>
      <c r="Z82" s="110"/>
      <c r="AA82" s="110"/>
    </row>
    <row ht="12.75" customHeight="1" r="83">
      <c r="A83" s="110"/>
      <c r="B83" s="321"/>
      <c r="C83" s="321"/>
      <c r="D83" s="321"/>
      <c r="E83" s="321"/>
      <c r="F83" s="321"/>
      <c r="G83" s="110"/>
      <c r="H83" s="110"/>
      <c r="I83" s="110"/>
      <c r="J83" s="110"/>
      <c r="K83" s="110"/>
      <c r="L83" s="110"/>
      <c r="M83" s="110"/>
      <c r="N83" s="110"/>
      <c r="O83" s="110"/>
      <c r="P83" s="110"/>
      <c r="Q83" s="110"/>
      <c r="R83" s="110"/>
      <c r="S83" s="110"/>
      <c r="T83" s="110"/>
      <c r="U83" s="110"/>
      <c r="V83" s="110"/>
      <c r="W83" s="110"/>
      <c r="X83" s="110"/>
      <c r="Y83" s="110"/>
      <c r="Z83" s="110"/>
      <c r="AA83" s="110"/>
    </row>
    <row ht="12.75" customHeight="1" r="84">
      <c r="A84" s="110"/>
      <c r="B84" s="321"/>
      <c r="C84" s="321"/>
      <c r="D84" s="321"/>
      <c r="E84" s="321"/>
      <c r="F84" s="321"/>
      <c r="G84" s="110"/>
      <c r="H84" s="110"/>
      <c r="I84" s="110"/>
      <c r="J84" s="110"/>
      <c r="K84" s="110"/>
      <c r="L84" s="110"/>
      <c r="M84" s="110"/>
      <c r="N84" s="110"/>
      <c r="O84" s="110"/>
      <c r="P84" s="110"/>
      <c r="Q84" s="110"/>
      <c r="R84" s="110"/>
      <c r="S84" s="110"/>
      <c r="T84" s="110"/>
      <c r="U84" s="110"/>
      <c r="V84" s="110"/>
      <c r="W84" s="110"/>
      <c r="X84" s="110"/>
      <c r="Y84" s="110"/>
      <c r="Z84" s="110"/>
      <c r="AA84" s="110"/>
    </row>
    <row ht="12.75" customHeight="1" r="85">
      <c r="A85" s="110"/>
      <c r="B85" s="321"/>
      <c r="C85" s="321"/>
      <c r="D85" s="321"/>
      <c r="E85" s="321"/>
      <c r="F85" s="321"/>
      <c r="G85" s="110"/>
      <c r="H85" s="110"/>
      <c r="I85" s="110"/>
      <c r="J85" s="110"/>
      <c r="K85" s="110"/>
      <c r="L85" s="110"/>
      <c r="M85" s="110"/>
      <c r="N85" s="110"/>
      <c r="O85" s="110"/>
      <c r="P85" s="110"/>
      <c r="Q85" s="110"/>
      <c r="R85" s="110"/>
      <c r="S85" s="110"/>
      <c r="T85" s="110"/>
      <c r="U85" s="110"/>
      <c r="V85" s="110"/>
      <c r="W85" s="110"/>
      <c r="X85" s="110"/>
      <c r="Y85" s="110"/>
      <c r="Z85" s="110"/>
      <c r="AA85" s="110"/>
    </row>
    <row ht="12.75" customHeight="1" r="86">
      <c r="A86" s="110"/>
      <c r="B86" s="321"/>
      <c r="C86" s="321"/>
      <c r="D86" s="321"/>
      <c r="E86" s="321"/>
      <c r="F86" s="321"/>
      <c r="G86" s="110"/>
      <c r="H86" s="110"/>
      <c r="I86" s="110"/>
      <c r="J86" s="110"/>
      <c r="K86" s="110"/>
      <c r="L86" s="110"/>
      <c r="M86" s="110"/>
      <c r="N86" s="110"/>
      <c r="O86" s="110"/>
      <c r="P86" s="110"/>
      <c r="Q86" s="110"/>
      <c r="R86" s="110"/>
      <c r="S86" s="110"/>
      <c r="T86" s="110"/>
      <c r="U86" s="110"/>
      <c r="V86" s="110"/>
      <c r="W86" s="110"/>
      <c r="X86" s="110"/>
      <c r="Y86" s="110"/>
      <c r="Z86" s="110"/>
      <c r="AA86" s="110"/>
    </row>
    <row ht="12.75" customHeight="1" r="87">
      <c r="A87" s="110"/>
      <c r="B87" s="321"/>
      <c r="C87" s="321"/>
      <c r="D87" s="321"/>
      <c r="E87" s="321"/>
      <c r="F87" s="321"/>
      <c r="G87" s="110"/>
      <c r="H87" s="110"/>
      <c r="I87" s="110"/>
      <c r="J87" s="110"/>
      <c r="K87" s="110"/>
      <c r="L87" s="110"/>
      <c r="M87" s="110"/>
      <c r="N87" s="110"/>
      <c r="O87" s="110"/>
      <c r="P87" s="110"/>
      <c r="Q87" s="110"/>
      <c r="R87" s="110"/>
      <c r="S87" s="110"/>
      <c r="T87" s="110"/>
      <c r="U87" s="110"/>
      <c r="V87" s="110"/>
      <c r="W87" s="110"/>
      <c r="X87" s="110"/>
      <c r="Y87" s="110"/>
      <c r="Z87" s="110"/>
      <c r="AA87" s="110"/>
    </row>
    <row ht="12.75" customHeight="1" r="88">
      <c r="A88" s="110"/>
      <c r="B88" s="321"/>
      <c r="C88" s="321"/>
      <c r="D88" s="321"/>
      <c r="E88" s="321"/>
      <c r="F88" s="321"/>
      <c r="G88" s="110"/>
      <c r="H88" s="110"/>
      <c r="I88" s="110"/>
      <c r="J88" s="110"/>
      <c r="K88" s="110"/>
      <c r="L88" s="110"/>
      <c r="M88" s="110"/>
      <c r="N88" s="110"/>
      <c r="O88" s="110"/>
      <c r="P88" s="110"/>
      <c r="Q88" s="110"/>
      <c r="R88" s="110"/>
      <c r="S88" s="110"/>
      <c r="T88" s="110"/>
      <c r="U88" s="110"/>
      <c r="V88" s="110"/>
      <c r="W88" s="110"/>
      <c r="X88" s="110"/>
      <c r="Y88" s="110"/>
      <c r="Z88" s="110"/>
      <c r="AA88" s="110"/>
    </row>
    <row ht="12.75" customHeight="1" r="89">
      <c r="A89" s="110"/>
      <c r="B89" s="321"/>
      <c r="C89" s="321"/>
      <c r="D89" s="321"/>
      <c r="E89" s="321"/>
      <c r="F89" s="321"/>
      <c r="G89" s="110"/>
      <c r="H89" s="110"/>
      <c r="I89" s="110"/>
      <c r="J89" s="110"/>
      <c r="K89" s="110"/>
      <c r="L89" s="110"/>
      <c r="M89" s="110"/>
      <c r="N89" s="110"/>
      <c r="O89" s="110"/>
      <c r="P89" s="110"/>
      <c r="Q89" s="110"/>
      <c r="R89" s="110"/>
      <c r="S89" s="110"/>
      <c r="T89" s="110"/>
      <c r="U89" s="110"/>
      <c r="V89" s="110"/>
      <c r="W89" s="110"/>
      <c r="X89" s="110"/>
      <c r="Y89" s="110"/>
      <c r="Z89" s="110"/>
      <c r="AA89" s="110"/>
    </row>
    <row ht="12.75" customHeight="1" r="90">
      <c r="A90" s="110"/>
      <c r="B90" s="321"/>
      <c r="C90" s="321"/>
      <c r="D90" s="321"/>
      <c r="E90" s="321"/>
      <c r="F90" s="321"/>
      <c r="G90" s="110"/>
      <c r="H90" s="110"/>
      <c r="I90" s="110"/>
      <c r="J90" s="110"/>
      <c r="K90" s="110"/>
      <c r="L90" s="110"/>
      <c r="M90" s="110"/>
      <c r="N90" s="110"/>
      <c r="O90" s="110"/>
      <c r="P90" s="110"/>
      <c r="Q90" s="110"/>
      <c r="R90" s="110"/>
      <c r="S90" s="110"/>
      <c r="T90" s="110"/>
      <c r="U90" s="110"/>
      <c r="V90" s="110"/>
      <c r="W90" s="110"/>
      <c r="X90" s="110"/>
      <c r="Y90" s="110"/>
      <c r="Z90" s="110"/>
      <c r="AA90" s="110"/>
    </row>
    <row ht="12.75" customHeight="1" r="91">
      <c r="A91" s="110"/>
      <c r="B91" s="321"/>
      <c r="C91" s="321"/>
      <c r="D91" s="321"/>
      <c r="E91" s="321"/>
      <c r="F91" s="321"/>
      <c r="G91" s="110"/>
      <c r="H91" s="110"/>
      <c r="I91" s="110"/>
      <c r="J91" s="110"/>
      <c r="K91" s="110"/>
      <c r="L91" s="110"/>
      <c r="M91" s="110"/>
      <c r="N91" s="110"/>
      <c r="O91" s="110"/>
      <c r="P91" s="110"/>
      <c r="Q91" s="110"/>
      <c r="R91" s="110"/>
      <c r="S91" s="110"/>
      <c r="T91" s="110"/>
      <c r="U91" s="110"/>
      <c r="V91" s="110"/>
      <c r="W91" s="110"/>
      <c r="X91" s="110"/>
      <c r="Y91" s="110"/>
      <c r="Z91" s="110"/>
      <c r="AA91" s="110"/>
    </row>
    <row ht="12.75" customHeight="1" r="92">
      <c r="A92" s="110"/>
      <c r="B92" s="321"/>
      <c r="C92" s="321"/>
      <c r="D92" s="321"/>
      <c r="E92" s="321"/>
      <c r="F92" s="321"/>
      <c r="G92" s="110"/>
      <c r="H92" s="110"/>
      <c r="I92" s="110"/>
      <c r="J92" s="110"/>
      <c r="K92" s="110"/>
      <c r="L92" s="110"/>
      <c r="M92" s="110"/>
      <c r="N92" s="110"/>
      <c r="O92" s="110"/>
      <c r="P92" s="110"/>
      <c r="Q92" s="110"/>
      <c r="R92" s="110"/>
      <c r="S92" s="110"/>
      <c r="T92" s="110"/>
      <c r="U92" s="110"/>
      <c r="V92" s="110"/>
      <c r="W92" s="110"/>
      <c r="X92" s="110"/>
      <c r="Y92" s="110"/>
      <c r="Z92" s="110"/>
      <c r="AA92" s="110"/>
    </row>
    <row ht="12.75" customHeight="1" r="93">
      <c r="A93" s="110"/>
      <c r="B93" s="321"/>
      <c r="C93" s="321"/>
      <c r="D93" s="321"/>
      <c r="E93" s="321"/>
      <c r="F93" s="321"/>
      <c r="G93" s="110"/>
      <c r="H93" s="110"/>
      <c r="I93" s="110"/>
      <c r="J93" s="110"/>
      <c r="K93" s="110"/>
      <c r="L93" s="110"/>
      <c r="M93" s="110"/>
      <c r="N93" s="110"/>
      <c r="O93" s="110"/>
      <c r="P93" s="110"/>
      <c r="Q93" s="110"/>
      <c r="R93" s="110"/>
      <c r="S93" s="110"/>
      <c r="T93" s="110"/>
      <c r="U93" s="110"/>
      <c r="V93" s="110"/>
      <c r="W93" s="110"/>
      <c r="X93" s="110"/>
      <c r="Y93" s="110"/>
      <c r="Z93" s="110"/>
      <c r="AA93" s="110"/>
    </row>
    <row ht="12.75" customHeight="1" r="94">
      <c r="A94" s="110"/>
      <c r="B94" s="321"/>
      <c r="C94" s="321"/>
      <c r="D94" s="321"/>
      <c r="E94" s="321"/>
      <c r="F94" s="321"/>
      <c r="G94" s="110"/>
      <c r="H94" s="110"/>
      <c r="I94" s="110"/>
      <c r="J94" s="110"/>
      <c r="K94" s="110"/>
      <c r="L94" s="110"/>
      <c r="M94" s="110"/>
      <c r="N94" s="110"/>
      <c r="O94" s="110"/>
      <c r="P94" s="110"/>
      <c r="Q94" s="110"/>
      <c r="R94" s="110"/>
      <c r="S94" s="110"/>
      <c r="T94" s="110"/>
      <c r="U94" s="110"/>
      <c r="V94" s="110"/>
      <c r="W94" s="110"/>
      <c r="X94" s="110"/>
      <c r="Y94" s="110"/>
      <c r="Z94" s="110"/>
      <c r="AA94" s="110"/>
    </row>
    <row ht="12.75" customHeight="1" r="95">
      <c r="A95" s="110"/>
      <c r="B95" s="321"/>
      <c r="C95" s="321"/>
      <c r="D95" s="321"/>
      <c r="E95" s="321"/>
      <c r="F95" s="321"/>
      <c r="G95" s="110"/>
      <c r="H95" s="110"/>
      <c r="I95" s="110"/>
      <c r="J95" s="110"/>
      <c r="K95" s="110"/>
      <c r="L95" s="110"/>
      <c r="M95" s="110"/>
      <c r="N95" s="110"/>
      <c r="O95" s="110"/>
      <c r="P95" s="110"/>
      <c r="Q95" s="110"/>
      <c r="R95" s="110"/>
      <c r="S95" s="110"/>
      <c r="T95" s="110"/>
      <c r="U95" s="110"/>
      <c r="V95" s="110"/>
      <c r="W95" s="110"/>
      <c r="X95" s="110"/>
      <c r="Y95" s="110"/>
      <c r="Z95" s="110"/>
      <c r="AA95" s="110"/>
    </row>
    <row ht="12.75" customHeight="1" r="96">
      <c r="A96" s="110"/>
      <c r="B96" s="321"/>
      <c r="C96" s="321"/>
      <c r="D96" s="321"/>
      <c r="E96" s="321"/>
      <c r="F96" s="321"/>
      <c r="G96" s="110"/>
      <c r="H96" s="110"/>
      <c r="I96" s="110"/>
      <c r="J96" s="110"/>
      <c r="K96" s="110"/>
      <c r="L96" s="110"/>
      <c r="M96" s="110"/>
      <c r="N96" s="110"/>
      <c r="O96" s="110"/>
      <c r="P96" s="110"/>
      <c r="Q96" s="110"/>
      <c r="R96" s="110"/>
      <c r="S96" s="110"/>
      <c r="T96" s="110"/>
      <c r="U96" s="110"/>
      <c r="V96" s="110"/>
      <c r="W96" s="110"/>
      <c r="X96" s="110"/>
      <c r="Y96" s="110"/>
      <c r="Z96" s="110"/>
      <c r="AA96" s="110"/>
    </row>
    <row ht="12.75" customHeight="1" r="97">
      <c r="A97" s="110"/>
      <c r="B97" s="321"/>
      <c r="C97" s="321"/>
      <c r="D97" s="321"/>
      <c r="E97" s="321"/>
      <c r="F97" s="321"/>
      <c r="G97" s="110"/>
      <c r="H97" s="110"/>
      <c r="I97" s="110"/>
      <c r="J97" s="110"/>
      <c r="K97" s="110"/>
      <c r="L97" s="110"/>
      <c r="M97" s="110"/>
      <c r="N97" s="110"/>
      <c r="O97" s="110"/>
      <c r="P97" s="110"/>
      <c r="Q97" s="110"/>
      <c r="R97" s="110"/>
      <c r="S97" s="110"/>
      <c r="T97" s="110"/>
      <c r="U97" s="110"/>
      <c r="V97" s="110"/>
      <c r="W97" s="110"/>
      <c r="X97" s="110"/>
      <c r="Y97" s="110"/>
      <c r="Z97" s="110"/>
      <c r="AA97" s="110"/>
    </row>
    <row ht="12.75" customHeight="1" r="98">
      <c r="A98" s="110"/>
      <c r="B98" s="321"/>
      <c r="C98" s="321"/>
      <c r="D98" s="321"/>
      <c r="E98" s="321"/>
      <c r="F98" s="321"/>
      <c r="G98" s="110"/>
      <c r="H98" s="110"/>
      <c r="I98" s="110"/>
      <c r="J98" s="110"/>
      <c r="K98" s="110"/>
      <c r="L98" s="110"/>
      <c r="M98" s="110"/>
      <c r="N98" s="110"/>
      <c r="O98" s="110"/>
      <c r="P98" s="110"/>
      <c r="Q98" s="110"/>
      <c r="R98" s="110"/>
      <c r="S98" s="110"/>
      <c r="T98" s="110"/>
      <c r="U98" s="110"/>
      <c r="V98" s="110"/>
      <c r="W98" s="110"/>
      <c r="X98" s="110"/>
      <c r="Y98" s="110"/>
      <c r="Z98" s="110"/>
      <c r="AA98" s="110"/>
    </row>
    <row ht="12.75" customHeight="1" r="99">
      <c r="A99" s="110"/>
      <c r="B99" s="321"/>
      <c r="C99" s="321"/>
      <c r="D99" s="321"/>
      <c r="E99" s="321"/>
      <c r="F99" s="321"/>
      <c r="G99" s="110"/>
      <c r="H99" s="110"/>
      <c r="I99" s="110"/>
      <c r="J99" s="110"/>
      <c r="K99" s="110"/>
      <c r="L99" s="110"/>
      <c r="M99" s="110"/>
      <c r="N99" s="110"/>
      <c r="O99" s="110"/>
      <c r="P99" s="110"/>
      <c r="Q99" s="110"/>
      <c r="R99" s="110"/>
      <c r="S99" s="110"/>
      <c r="T99" s="110"/>
      <c r="U99" s="110"/>
      <c r="V99" s="110"/>
      <c r="W99" s="110"/>
      <c r="X99" s="110"/>
      <c r="Y99" s="110"/>
      <c r="Z99" s="110"/>
      <c r="AA99" s="110"/>
    </row>
    <row ht="12.75" customHeight="1" r="100">
      <c r="A100" s="110"/>
      <c r="B100" s="321"/>
      <c r="C100" s="321"/>
      <c r="D100" s="321"/>
      <c r="E100" s="321"/>
      <c r="F100" s="321"/>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ht="12.75" customHeight="1" r="101">
      <c r="A101" s="110"/>
      <c r="B101" s="321"/>
      <c r="C101" s="321"/>
      <c r="D101" s="321"/>
      <c r="E101" s="321"/>
      <c r="F101" s="321"/>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ht="12.75" customHeight="1" r="102">
      <c r="A102" s="110"/>
      <c r="B102" s="321"/>
      <c r="C102" s="321"/>
      <c r="D102" s="321"/>
      <c r="E102" s="321"/>
      <c r="F102" s="321"/>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ht="12.75" customHeight="1" r="103">
      <c r="A103" s="110"/>
      <c r="B103" s="321"/>
      <c r="C103" s="321"/>
      <c r="D103" s="321"/>
      <c r="E103" s="321"/>
      <c r="F103" s="321"/>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ht="12.75" customHeight="1" r="104">
      <c r="A104" s="110"/>
      <c r="B104" s="321"/>
      <c r="C104" s="321"/>
      <c r="D104" s="321"/>
      <c r="E104" s="321"/>
      <c r="F104" s="321"/>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ht="12.75" customHeight="1" r="105">
      <c r="A105" s="110"/>
      <c r="B105" s="321"/>
      <c r="C105" s="321"/>
      <c r="D105" s="321"/>
      <c r="E105" s="321"/>
      <c r="F105" s="321"/>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ht="12.75" customHeight="1" r="106">
      <c r="A106" s="110"/>
      <c r="B106" s="321"/>
      <c r="C106" s="321"/>
      <c r="D106" s="321"/>
      <c r="E106" s="321"/>
      <c r="F106" s="321"/>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ht="12.75" customHeight="1" r="107">
      <c r="A107" s="110"/>
      <c r="B107" s="321"/>
      <c r="C107" s="321"/>
      <c r="D107" s="321"/>
      <c r="E107" s="321"/>
      <c r="F107" s="321"/>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ht="12.75" customHeight="1" r="108">
      <c r="A108" s="110"/>
      <c r="B108" s="321"/>
      <c r="C108" s="321"/>
      <c r="D108" s="321"/>
      <c r="E108" s="321"/>
      <c r="F108" s="321"/>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ht="12.75" customHeight="1" r="109">
      <c r="A109" s="110"/>
      <c r="B109" s="321"/>
      <c r="C109" s="321"/>
      <c r="D109" s="321"/>
      <c r="E109" s="321"/>
      <c r="F109" s="321"/>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ht="12.75" customHeight="1" r="110">
      <c r="A110" s="110"/>
      <c r="B110" s="321"/>
      <c r="C110" s="321"/>
      <c r="D110" s="321"/>
      <c r="E110" s="321"/>
      <c r="F110" s="321"/>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ht="12.75" customHeight="1" r="111">
      <c r="A111" s="110"/>
      <c r="B111" s="321"/>
      <c r="C111" s="321"/>
      <c r="D111" s="321"/>
      <c r="E111" s="321"/>
      <c r="F111" s="321"/>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ht="12.75" customHeight="1" r="112">
      <c r="A112" s="110"/>
      <c r="B112" s="321"/>
      <c r="C112" s="321"/>
      <c r="D112" s="321"/>
      <c r="E112" s="321"/>
      <c r="F112" s="321"/>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ht="12.75" customHeight="1" r="113">
      <c r="A113" s="110"/>
      <c r="B113" s="321"/>
      <c r="C113" s="321"/>
      <c r="D113" s="321"/>
      <c r="E113" s="321"/>
      <c r="F113" s="321"/>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ht="12.75" customHeight="1" r="114">
      <c r="A114" s="110"/>
      <c r="B114" s="321"/>
      <c r="C114" s="321"/>
      <c r="D114" s="321"/>
      <c r="E114" s="321"/>
      <c r="F114" s="321"/>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ht="12.75" customHeight="1" r="115">
      <c r="A115" s="110"/>
      <c r="B115" s="321"/>
      <c r="C115" s="321"/>
      <c r="D115" s="321"/>
      <c r="E115" s="321"/>
      <c r="F115" s="321"/>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ht="12.75" customHeight="1" r="116">
      <c r="A116" s="110"/>
      <c r="B116" s="321"/>
      <c r="C116" s="321"/>
      <c r="D116" s="321"/>
      <c r="E116" s="321"/>
      <c r="F116" s="321"/>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ht="12.75" customHeight="1" r="117">
      <c r="A117" s="110"/>
      <c r="B117" s="321"/>
      <c r="C117" s="321"/>
      <c r="D117" s="321"/>
      <c r="E117" s="321"/>
      <c r="F117" s="321"/>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ht="12.75" customHeight="1" r="118">
      <c r="A118" s="110"/>
      <c r="B118" s="321"/>
      <c r="C118" s="321"/>
      <c r="D118" s="321"/>
      <c r="E118" s="321"/>
      <c r="F118" s="321"/>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ht="12.75" customHeight="1" r="119">
      <c r="A119" s="110"/>
      <c r="B119" s="321"/>
      <c r="C119" s="321"/>
      <c r="D119" s="321"/>
      <c r="E119" s="321"/>
      <c r="F119" s="321"/>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ht="12.75" customHeight="1" r="120">
      <c r="A120" s="110"/>
      <c r="B120" s="321"/>
      <c r="C120" s="321"/>
      <c r="D120" s="321"/>
      <c r="E120" s="321"/>
      <c r="F120" s="321"/>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ht="12.75" customHeight="1" r="121">
      <c r="A121" s="110"/>
      <c r="B121" s="321"/>
      <c r="C121" s="321"/>
      <c r="D121" s="321"/>
      <c r="E121" s="321"/>
      <c r="F121" s="321"/>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ht="12.75" customHeight="1" r="122">
      <c r="A122" s="110"/>
      <c r="B122" s="321"/>
      <c r="C122" s="321"/>
      <c r="D122" s="321"/>
      <c r="E122" s="321"/>
      <c r="F122" s="321"/>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ht="12.75" customHeight="1" r="123">
      <c r="A123" s="110"/>
      <c r="B123" s="321"/>
      <c r="C123" s="321"/>
      <c r="D123" s="321"/>
      <c r="E123" s="321"/>
      <c r="F123" s="321"/>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ht="12.75" customHeight="1" r="124">
      <c r="A124" s="110"/>
      <c r="B124" s="321"/>
      <c r="C124" s="321"/>
      <c r="D124" s="321"/>
      <c r="E124" s="321"/>
      <c r="F124" s="321"/>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ht="12.75" customHeight="1" r="125">
      <c r="A125" s="110"/>
      <c r="B125" s="321"/>
      <c r="C125" s="321"/>
      <c r="D125" s="321"/>
      <c r="E125" s="321"/>
      <c r="F125" s="321"/>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ht="12.75" customHeight="1" r="126">
      <c r="A126" s="110"/>
      <c r="B126" s="321"/>
      <c r="C126" s="321"/>
      <c r="D126" s="321"/>
      <c r="E126" s="321"/>
      <c r="F126" s="321"/>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ht="12.75" customHeight="1" r="127">
      <c r="A127" s="110"/>
      <c r="B127" s="321"/>
      <c r="C127" s="321"/>
      <c r="D127" s="321"/>
      <c r="E127" s="321"/>
      <c r="F127" s="321"/>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ht="12.75" customHeight="1" r="128">
      <c r="A128" s="110"/>
      <c r="B128" s="321"/>
      <c r="C128" s="321"/>
      <c r="D128" s="321"/>
      <c r="E128" s="321"/>
      <c r="F128" s="321"/>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ht="12.75" customHeight="1" r="129">
      <c r="A129" s="110"/>
      <c r="B129" s="321"/>
      <c r="C129" s="321"/>
      <c r="D129" s="321"/>
      <c r="E129" s="321"/>
      <c r="F129" s="321"/>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ht="12.75" customHeight="1" r="130">
      <c r="A130" s="110"/>
      <c r="B130" s="321"/>
      <c r="C130" s="321"/>
      <c r="D130" s="321"/>
      <c r="E130" s="321"/>
      <c r="F130" s="321"/>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ht="12.75" customHeight="1" r="131">
      <c r="A131" s="110"/>
      <c r="B131" s="321"/>
      <c r="C131" s="321"/>
      <c r="D131" s="321"/>
      <c r="E131" s="321"/>
      <c r="F131" s="321"/>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ht="12.75" customHeight="1" r="132">
      <c r="A132" s="110"/>
      <c r="B132" s="321"/>
      <c r="C132" s="321"/>
      <c r="D132" s="321"/>
      <c r="E132" s="321"/>
      <c r="F132" s="321"/>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ht="12.75" customHeight="1" r="133">
      <c r="A133" s="110"/>
      <c r="B133" s="321"/>
      <c r="C133" s="321"/>
      <c r="D133" s="321"/>
      <c r="E133" s="321"/>
      <c r="F133" s="321"/>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ht="12.75" customHeight="1" r="134">
      <c r="A134" s="110"/>
      <c r="B134" s="321"/>
      <c r="C134" s="321"/>
      <c r="D134" s="321"/>
      <c r="E134" s="321"/>
      <c r="F134" s="321"/>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ht="12.75" customHeight="1" r="135">
      <c r="A135" s="110"/>
      <c r="B135" s="321"/>
      <c r="C135" s="321"/>
      <c r="D135" s="321"/>
      <c r="E135" s="321"/>
      <c r="F135" s="321"/>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ht="12.75" customHeight="1" r="136">
      <c r="A136" s="110"/>
      <c r="B136" s="321"/>
      <c r="C136" s="321"/>
      <c r="D136" s="321"/>
      <c r="E136" s="321"/>
      <c r="F136" s="321"/>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ht="12.75" customHeight="1" r="137">
      <c r="A137" s="110"/>
      <c r="B137" s="321"/>
      <c r="C137" s="321"/>
      <c r="D137" s="321"/>
      <c r="E137" s="321"/>
      <c r="F137" s="321"/>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ht="12.75" customHeight="1" r="138">
      <c r="A138" s="110"/>
      <c r="B138" s="321"/>
      <c r="C138" s="321"/>
      <c r="D138" s="321"/>
      <c r="E138" s="321"/>
      <c r="F138" s="321"/>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ht="12.75" customHeight="1" r="139">
      <c r="A139" s="110"/>
      <c r="B139" s="321"/>
      <c r="C139" s="321"/>
      <c r="D139" s="321"/>
      <c r="E139" s="321"/>
      <c r="F139" s="321"/>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ht="12.75" customHeight="1" r="140">
      <c r="A140" s="110"/>
      <c r="B140" s="321"/>
      <c r="C140" s="321"/>
      <c r="D140" s="321"/>
      <c r="E140" s="321"/>
      <c r="F140" s="321"/>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ht="12.75" customHeight="1" r="141">
      <c r="A141" s="110"/>
      <c r="B141" s="321"/>
      <c r="C141" s="321"/>
      <c r="D141" s="321"/>
      <c r="E141" s="321"/>
      <c r="F141" s="321"/>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ht="12.75" customHeight="1" r="142">
      <c r="A142" s="110"/>
      <c r="B142" s="321"/>
      <c r="C142" s="321"/>
      <c r="D142" s="321"/>
      <c r="E142" s="321"/>
      <c r="F142" s="321"/>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ht="12.75" customHeight="1" r="143">
      <c r="A143" s="110"/>
      <c r="B143" s="321"/>
      <c r="C143" s="321"/>
      <c r="D143" s="321"/>
      <c r="E143" s="321"/>
      <c r="F143" s="321"/>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ht="12.75" customHeight="1" r="144">
      <c r="A144" s="110"/>
      <c r="B144" s="321"/>
      <c r="C144" s="321"/>
      <c r="D144" s="321"/>
      <c r="E144" s="321"/>
      <c r="F144" s="321"/>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ht="12.75" customHeight="1" r="145">
      <c r="A145" s="110"/>
      <c r="B145" s="321"/>
      <c r="C145" s="321"/>
      <c r="D145" s="321"/>
      <c r="E145" s="321"/>
      <c r="F145" s="321"/>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ht="12.75" customHeight="1" r="146">
      <c r="A146" s="110"/>
      <c r="B146" s="321"/>
      <c r="C146" s="321"/>
      <c r="D146" s="321"/>
      <c r="E146" s="321"/>
      <c r="F146" s="321"/>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ht="12.75" customHeight="1" r="147">
      <c r="A147" s="110"/>
      <c r="B147" s="321"/>
      <c r="C147" s="321"/>
      <c r="D147" s="321"/>
      <c r="E147" s="321"/>
      <c r="F147" s="321"/>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ht="12.75" customHeight="1" r="148">
      <c r="A148" s="110"/>
      <c r="B148" s="321"/>
      <c r="C148" s="321"/>
      <c r="D148" s="321"/>
      <c r="E148" s="321"/>
      <c r="F148" s="321"/>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ht="12.75" customHeight="1" r="149">
      <c r="A149" s="110"/>
      <c r="B149" s="321"/>
      <c r="C149" s="321"/>
      <c r="D149" s="321"/>
      <c r="E149" s="321"/>
      <c r="F149" s="321"/>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ht="12.75" customHeight="1" r="150">
      <c r="A150" s="110"/>
      <c r="B150" s="321"/>
      <c r="C150" s="321"/>
      <c r="D150" s="321"/>
      <c r="E150" s="321"/>
      <c r="F150" s="321"/>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ht="12.75" customHeight="1" r="151">
      <c r="A151" s="110"/>
      <c r="B151" s="321"/>
      <c r="C151" s="321"/>
      <c r="D151" s="321"/>
      <c r="E151" s="321"/>
      <c r="F151" s="321"/>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ht="12.75" customHeight="1" r="152">
      <c r="A152" s="110"/>
      <c r="B152" s="321"/>
      <c r="C152" s="321"/>
      <c r="D152" s="321"/>
      <c r="E152" s="321"/>
      <c r="F152" s="321"/>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ht="12.75" customHeight="1" r="153">
      <c r="A153" s="110"/>
      <c r="B153" s="321"/>
      <c r="C153" s="321"/>
      <c r="D153" s="321"/>
      <c r="E153" s="321"/>
      <c r="F153" s="321"/>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ht="12.75" customHeight="1" r="154">
      <c r="A154" s="110"/>
      <c r="B154" s="321"/>
      <c r="C154" s="321"/>
      <c r="D154" s="321"/>
      <c r="E154" s="321"/>
      <c r="F154" s="321"/>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ht="12.75" customHeight="1" r="155">
      <c r="A155" s="110"/>
      <c r="B155" s="321"/>
      <c r="C155" s="321"/>
      <c r="D155" s="321"/>
      <c r="E155" s="321"/>
      <c r="F155" s="321"/>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ht="12.75" customHeight="1" r="156">
      <c r="A156" s="110"/>
      <c r="B156" s="321"/>
      <c r="C156" s="321"/>
      <c r="D156" s="321"/>
      <c r="E156" s="321"/>
      <c r="F156" s="321"/>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ht="12.75" customHeight="1" r="157">
      <c r="A157" s="110"/>
      <c r="B157" s="321"/>
      <c r="C157" s="321"/>
      <c r="D157" s="321"/>
      <c r="E157" s="321"/>
      <c r="F157" s="321"/>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ht="12.75" customHeight="1" r="158">
      <c r="A158" s="110"/>
      <c r="B158" s="321"/>
      <c r="C158" s="321"/>
      <c r="D158" s="321"/>
      <c r="E158" s="321"/>
      <c r="F158" s="321"/>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ht="12.75" customHeight="1" r="159">
      <c r="A159" s="110"/>
      <c r="B159" s="321"/>
      <c r="C159" s="321"/>
      <c r="D159" s="321"/>
      <c r="E159" s="321"/>
      <c r="F159" s="321"/>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ht="12.75" customHeight="1" r="160">
      <c r="A160" s="110"/>
      <c r="B160" s="321"/>
      <c r="C160" s="321"/>
      <c r="D160" s="321"/>
      <c r="E160" s="321"/>
      <c r="F160" s="321"/>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ht="12.75" customHeight="1" r="161">
      <c r="A161" s="110"/>
      <c r="B161" s="321"/>
      <c r="C161" s="321"/>
      <c r="D161" s="321"/>
      <c r="E161" s="321"/>
      <c r="F161" s="321"/>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ht="12.75" customHeight="1" r="162">
      <c r="A162" s="110"/>
      <c r="B162" s="321"/>
      <c r="C162" s="321"/>
      <c r="D162" s="321"/>
      <c r="E162" s="321"/>
      <c r="F162" s="321"/>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ht="12.75" customHeight="1" r="163">
      <c r="A163" s="110"/>
      <c r="B163" s="321"/>
      <c r="C163" s="321"/>
      <c r="D163" s="321"/>
      <c r="E163" s="321"/>
      <c r="F163" s="321"/>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ht="12.75" customHeight="1" r="164">
      <c r="A164" s="110"/>
      <c r="B164" s="321"/>
      <c r="C164" s="321"/>
      <c r="D164" s="321"/>
      <c r="E164" s="321"/>
      <c r="F164" s="321"/>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ht="12.75" customHeight="1" r="165">
      <c r="A165" s="110"/>
      <c r="B165" s="321"/>
      <c r="C165" s="321"/>
      <c r="D165" s="321"/>
      <c r="E165" s="321"/>
      <c r="F165" s="321"/>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ht="12.75" customHeight="1" r="166">
      <c r="A166" s="110"/>
      <c r="B166" s="321"/>
      <c r="C166" s="321"/>
      <c r="D166" s="321"/>
      <c r="E166" s="321"/>
      <c r="F166" s="321"/>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ht="12.75" customHeight="1" r="167">
      <c r="A167" s="110"/>
      <c r="B167" s="321"/>
      <c r="C167" s="321"/>
      <c r="D167" s="321"/>
      <c r="E167" s="321"/>
      <c r="F167" s="321"/>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ht="12.75" customHeight="1" r="168">
      <c r="A168" s="110"/>
      <c r="B168" s="321"/>
      <c r="C168" s="321"/>
      <c r="D168" s="321"/>
      <c r="E168" s="321"/>
      <c r="F168" s="321"/>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ht="12.75" customHeight="1" r="169">
      <c r="A169" s="110"/>
      <c r="B169" s="321"/>
      <c r="C169" s="321"/>
      <c r="D169" s="321"/>
      <c r="E169" s="321"/>
      <c r="F169" s="321"/>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ht="12.75" customHeight="1" r="170">
      <c r="A170" s="110"/>
      <c r="B170" s="321"/>
      <c r="C170" s="321"/>
      <c r="D170" s="321"/>
      <c r="E170" s="321"/>
      <c r="F170" s="321"/>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ht="12.75" customHeight="1" r="171">
      <c r="A171" s="110"/>
      <c r="B171" s="321"/>
      <c r="C171" s="321"/>
      <c r="D171" s="321"/>
      <c r="E171" s="321"/>
      <c r="F171" s="321"/>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ht="12.75" customHeight="1" r="172">
      <c r="A172" s="110"/>
      <c r="B172" s="321"/>
      <c r="C172" s="321"/>
      <c r="D172" s="321"/>
      <c r="E172" s="321"/>
      <c r="F172" s="321"/>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ht="12.75" customHeight="1" r="173">
      <c r="A173" s="110"/>
      <c r="B173" s="321"/>
      <c r="C173" s="321"/>
      <c r="D173" s="321"/>
      <c r="E173" s="321"/>
      <c r="F173" s="321"/>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ht="12.75" customHeight="1" r="174">
      <c r="A174" s="110"/>
      <c r="B174" s="321"/>
      <c r="C174" s="321"/>
      <c r="D174" s="321"/>
      <c r="E174" s="321"/>
      <c r="F174" s="321"/>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ht="12.75" customHeight="1" r="175">
      <c r="A175" s="110"/>
      <c r="B175" s="321"/>
      <c r="C175" s="321"/>
      <c r="D175" s="321"/>
      <c r="E175" s="321"/>
      <c r="F175" s="321"/>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ht="12.75" customHeight="1" r="176">
      <c r="A176" s="110"/>
      <c r="B176" s="321"/>
      <c r="C176" s="321"/>
      <c r="D176" s="321"/>
      <c r="E176" s="321"/>
      <c r="F176" s="321"/>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ht="12.75" customHeight="1" r="177">
      <c r="A177" s="110"/>
      <c r="B177" s="321"/>
      <c r="C177" s="321"/>
      <c r="D177" s="321"/>
      <c r="E177" s="321"/>
      <c r="F177" s="321"/>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ht="12.75" customHeight="1" r="178">
      <c r="A178" s="110"/>
      <c r="B178" s="321"/>
      <c r="C178" s="321"/>
      <c r="D178" s="321"/>
      <c r="E178" s="321"/>
      <c r="F178" s="321"/>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ht="12.75" customHeight="1" r="179">
      <c r="A179" s="110"/>
      <c r="B179" s="321"/>
      <c r="C179" s="321"/>
      <c r="D179" s="321"/>
      <c r="E179" s="321"/>
      <c r="F179" s="321"/>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ht="12.75" customHeight="1" r="180">
      <c r="A180" s="110"/>
      <c r="B180" s="321"/>
      <c r="C180" s="321"/>
      <c r="D180" s="321"/>
      <c r="E180" s="321"/>
      <c r="F180" s="321"/>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ht="12.75" customHeight="1" r="181">
      <c r="A181" s="110"/>
      <c r="B181" s="321"/>
      <c r="C181" s="321"/>
      <c r="D181" s="321"/>
      <c r="E181" s="321"/>
      <c r="F181" s="321"/>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ht="12.75" customHeight="1" r="182">
      <c r="A182" s="110"/>
      <c r="B182" s="321"/>
      <c r="C182" s="321"/>
      <c r="D182" s="321"/>
      <c r="E182" s="321"/>
      <c r="F182" s="321"/>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ht="12.75" customHeight="1" r="183">
      <c r="A183" s="110"/>
      <c r="B183" s="321"/>
      <c r="C183" s="321"/>
      <c r="D183" s="321"/>
      <c r="E183" s="321"/>
      <c r="F183" s="321"/>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ht="12.75" customHeight="1" r="184">
      <c r="A184" s="110"/>
      <c r="B184" s="321"/>
      <c r="C184" s="321"/>
      <c r="D184" s="321"/>
      <c r="E184" s="321"/>
      <c r="F184" s="321"/>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ht="12.75" customHeight="1" r="185">
      <c r="A185" s="110"/>
      <c r="B185" s="321"/>
      <c r="C185" s="321"/>
      <c r="D185" s="321"/>
      <c r="E185" s="321"/>
      <c r="F185" s="321"/>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ht="12.75" customHeight="1" r="186">
      <c r="A186" s="110"/>
      <c r="B186" s="321"/>
      <c r="C186" s="321"/>
      <c r="D186" s="321"/>
      <c r="E186" s="321"/>
      <c r="F186" s="321"/>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ht="12.75" customHeight="1" r="187">
      <c r="A187" s="110"/>
      <c r="B187" s="321"/>
      <c r="C187" s="321"/>
      <c r="D187" s="321"/>
      <c r="E187" s="321"/>
      <c r="F187" s="321"/>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ht="12.75" customHeight="1" r="188">
      <c r="A188" s="110"/>
      <c r="B188" s="321"/>
      <c r="C188" s="321"/>
      <c r="D188" s="321"/>
      <c r="E188" s="321"/>
      <c r="F188" s="321"/>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ht="12.75" customHeight="1" r="189">
      <c r="A189" s="110"/>
      <c r="B189" s="321"/>
      <c r="C189" s="321"/>
      <c r="D189" s="321"/>
      <c r="E189" s="321"/>
      <c r="F189" s="321"/>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ht="12.75" customHeight="1" r="190">
      <c r="A190" s="110"/>
      <c r="B190" s="321"/>
      <c r="C190" s="321"/>
      <c r="D190" s="321"/>
      <c r="E190" s="321"/>
      <c r="F190" s="321"/>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ht="12.75" customHeight="1" r="191">
      <c r="A191" s="110"/>
      <c r="B191" s="321"/>
      <c r="C191" s="321"/>
      <c r="D191" s="321"/>
      <c r="E191" s="321"/>
      <c r="F191" s="321"/>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ht="12.75" customHeight="1" r="192">
      <c r="A192" s="110"/>
      <c r="B192" s="321"/>
      <c r="C192" s="321"/>
      <c r="D192" s="321"/>
      <c r="E192" s="321"/>
      <c r="F192" s="321"/>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ht="12.75" customHeight="1" r="193">
      <c r="A193" s="110"/>
      <c r="B193" s="321"/>
      <c r="C193" s="321"/>
      <c r="D193" s="321"/>
      <c r="E193" s="321"/>
      <c r="F193" s="321"/>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ht="12.75" customHeight="1" r="194">
      <c r="A194" s="110"/>
      <c r="B194" s="321"/>
      <c r="C194" s="321"/>
      <c r="D194" s="321"/>
      <c r="E194" s="321"/>
      <c r="F194" s="321"/>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ht="12.75" customHeight="1" r="195">
      <c r="A195" s="110"/>
      <c r="B195" s="321"/>
      <c r="C195" s="321"/>
      <c r="D195" s="321"/>
      <c r="E195" s="321"/>
      <c r="F195" s="321"/>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ht="12.75" customHeight="1" r="196">
      <c r="A196" s="110"/>
      <c r="B196" s="321"/>
      <c r="C196" s="321"/>
      <c r="D196" s="321"/>
      <c r="E196" s="321"/>
      <c r="F196" s="321"/>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ht="12.75" customHeight="1" r="197">
      <c r="A197" s="110"/>
      <c r="B197" s="321"/>
      <c r="C197" s="321"/>
      <c r="D197" s="321"/>
      <c r="E197" s="321"/>
      <c r="F197" s="321"/>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ht="12.75" customHeight="1" r="198">
      <c r="A198" s="110"/>
      <c r="B198" s="321"/>
      <c r="C198" s="321"/>
      <c r="D198" s="321"/>
      <c r="E198" s="321"/>
      <c r="F198" s="321"/>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ht="12.75" customHeight="1" r="199">
      <c r="A199" s="110"/>
      <c r="B199" s="321"/>
      <c r="C199" s="321"/>
      <c r="D199" s="321"/>
      <c r="E199" s="321"/>
      <c r="F199" s="321"/>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ht="12.75" customHeight="1" r="200">
      <c r="A200" s="110"/>
      <c r="B200" s="321"/>
      <c r="C200" s="321"/>
      <c r="D200" s="321"/>
      <c r="E200" s="321"/>
      <c r="F200" s="321"/>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ht="12.75" customHeight="1" r="201">
      <c r="A201" s="110"/>
      <c r="B201" s="321"/>
      <c r="C201" s="321"/>
      <c r="D201" s="321"/>
      <c r="E201" s="321"/>
      <c r="F201" s="321"/>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ht="12.75" customHeight="1" r="202">
      <c r="A202" s="110"/>
      <c r="B202" s="321"/>
      <c r="C202" s="321"/>
      <c r="D202" s="321"/>
      <c r="E202" s="321"/>
      <c r="F202" s="321"/>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ht="12.75" customHeight="1" r="203">
      <c r="A203" s="110"/>
      <c r="B203" s="321"/>
      <c r="C203" s="321"/>
      <c r="D203" s="321"/>
      <c r="E203" s="321"/>
      <c r="F203" s="321"/>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ht="12.75" customHeight="1" r="204">
      <c r="A204" s="110"/>
      <c r="B204" s="321"/>
      <c r="C204" s="321"/>
      <c r="D204" s="321"/>
      <c r="E204" s="321"/>
      <c r="F204" s="321"/>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ht="12.75" customHeight="1" r="205">
      <c r="A205" s="110"/>
      <c r="B205" s="321"/>
      <c r="C205" s="321"/>
      <c r="D205" s="321"/>
      <c r="E205" s="321"/>
      <c r="F205" s="321"/>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ht="12.75" customHeight="1" r="206">
      <c r="A206" s="110"/>
      <c r="B206" s="321"/>
      <c r="C206" s="321"/>
      <c r="D206" s="321"/>
      <c r="E206" s="321"/>
      <c r="F206" s="321"/>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ht="12.75" customHeight="1" r="207">
      <c r="A207" s="110"/>
      <c r="B207" s="321"/>
      <c r="C207" s="321"/>
      <c r="D207" s="321"/>
      <c r="E207" s="321"/>
      <c r="F207" s="321"/>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ht="12.75" customHeight="1" r="208">
      <c r="A208" s="110"/>
      <c r="B208" s="321"/>
      <c r="C208" s="321"/>
      <c r="D208" s="321"/>
      <c r="E208" s="321"/>
      <c r="F208" s="321"/>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ht="12.75" customHeight="1" r="209">
      <c r="A209" s="110"/>
      <c r="B209" s="321"/>
      <c r="C209" s="321"/>
      <c r="D209" s="321"/>
      <c r="E209" s="321"/>
      <c r="F209" s="321"/>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ht="12.75" customHeight="1" r="210">
      <c r="A210" s="110"/>
      <c r="B210" s="321"/>
      <c r="C210" s="321"/>
      <c r="D210" s="321"/>
      <c r="E210" s="321"/>
      <c r="F210" s="321"/>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ht="12.75" customHeight="1" r="211">
      <c r="A211" s="110"/>
      <c r="B211" s="321"/>
      <c r="C211" s="321"/>
      <c r="D211" s="321"/>
      <c r="E211" s="321"/>
      <c r="F211" s="321"/>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ht="12.75" customHeight="1" r="212">
      <c r="A212" s="110"/>
      <c r="B212" s="321"/>
      <c r="C212" s="321"/>
      <c r="D212" s="321"/>
      <c r="E212" s="321"/>
      <c r="F212" s="321"/>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ht="12.75" customHeight="1" r="213">
      <c r="A213" s="110"/>
      <c r="B213" s="321"/>
      <c r="C213" s="321"/>
      <c r="D213" s="321"/>
      <c r="E213" s="321"/>
      <c r="F213" s="321"/>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ht="12.75" customHeight="1" r="214">
      <c r="A214" s="110"/>
      <c r="B214" s="321"/>
      <c r="C214" s="321"/>
      <c r="D214" s="321"/>
      <c r="E214" s="321"/>
      <c r="F214" s="321"/>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ht="12.75" customHeight="1" r="215">
      <c r="A215" s="110"/>
      <c r="B215" s="321"/>
      <c r="C215" s="321"/>
      <c r="D215" s="321"/>
      <c r="E215" s="321"/>
      <c r="F215" s="321"/>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ht="12.75" customHeight="1" r="216">
      <c r="A216" s="110"/>
      <c r="B216" s="321"/>
      <c r="C216" s="321"/>
      <c r="D216" s="321"/>
      <c r="E216" s="321"/>
      <c r="F216" s="321"/>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ht="12.75" customHeight="1" r="217">
      <c r="A217" s="110"/>
      <c r="B217" s="321"/>
      <c r="C217" s="321"/>
      <c r="D217" s="321"/>
      <c r="E217" s="321"/>
      <c r="F217" s="321"/>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ht="12.75" customHeight="1" r="218">
      <c r="A218" s="110"/>
      <c r="B218" s="321"/>
      <c r="C218" s="321"/>
      <c r="D218" s="321"/>
      <c r="E218" s="321"/>
      <c r="F218" s="321"/>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ht="12.75" customHeight="1" r="219">
      <c r="A219" s="110"/>
      <c r="B219" s="321"/>
      <c r="C219" s="321"/>
      <c r="D219" s="321"/>
      <c r="E219" s="321"/>
      <c r="F219" s="321"/>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ht="12.75" customHeight="1" r="220">
      <c r="A220" s="110"/>
      <c r="B220" s="321"/>
      <c r="C220" s="321"/>
      <c r="D220" s="321"/>
      <c r="E220" s="321"/>
      <c r="F220" s="321"/>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ht="12.75" customHeight="1" r="221">
      <c r="A221" s="110"/>
      <c r="B221" s="321"/>
      <c r="C221" s="321"/>
      <c r="D221" s="321"/>
      <c r="E221" s="321"/>
      <c r="F221" s="321"/>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ht="12.75" customHeight="1" r="222">
      <c r="A222" s="110"/>
      <c r="B222" s="321"/>
      <c r="C222" s="321"/>
      <c r="D222" s="321"/>
      <c r="E222" s="321"/>
      <c r="F222" s="321"/>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ht="12.75" customHeight="1" r="223">
      <c r="A223" s="110"/>
      <c r="B223" s="321"/>
      <c r="C223" s="321"/>
      <c r="D223" s="321"/>
      <c r="E223" s="321"/>
      <c r="F223" s="321"/>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ht="12.75" customHeight="1" r="224">
      <c r="A224" s="110"/>
      <c r="B224" s="321"/>
      <c r="C224" s="321"/>
      <c r="D224" s="321"/>
      <c r="E224" s="321"/>
      <c r="F224" s="321"/>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ht="12.75" customHeight="1" r="225">
      <c r="A225" s="110"/>
      <c r="B225" s="321"/>
      <c r="C225" s="321"/>
      <c r="D225" s="321"/>
      <c r="E225" s="321"/>
      <c r="F225" s="321"/>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ht="12.75" customHeight="1" r="226">
      <c r="A226" s="110"/>
      <c r="B226" s="321"/>
      <c r="C226" s="321"/>
      <c r="D226" s="321"/>
      <c r="E226" s="321"/>
      <c r="F226" s="321"/>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ht="12.75" customHeight="1" r="227">
      <c r="A227" s="110"/>
      <c r="B227" s="321"/>
      <c r="C227" s="321"/>
      <c r="D227" s="321"/>
      <c r="E227" s="321"/>
      <c r="F227" s="321"/>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ht="12.75" customHeight="1" r="228">
      <c r="A228" s="110"/>
      <c r="B228" s="321"/>
      <c r="C228" s="321"/>
      <c r="D228" s="321"/>
      <c r="E228" s="321"/>
      <c r="F228" s="321"/>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ht="12.75" customHeight="1" r="229">
      <c r="A229" s="110"/>
      <c r="B229" s="321"/>
      <c r="C229" s="321"/>
      <c r="D229" s="321"/>
      <c r="E229" s="321"/>
      <c r="F229" s="321"/>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ht="12.75" customHeight="1" r="230">
      <c r="A230" s="110"/>
      <c r="B230" s="321"/>
      <c r="C230" s="321"/>
      <c r="D230" s="321"/>
      <c r="E230" s="321"/>
      <c r="F230" s="321"/>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ht="12.75" customHeight="1" r="231">
      <c r="A231" s="110"/>
      <c r="B231" s="321"/>
      <c r="C231" s="321"/>
      <c r="D231" s="321"/>
      <c r="E231" s="321"/>
      <c r="F231" s="321"/>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ht="12.75" customHeight="1" r="232">
      <c r="A232" s="110"/>
      <c r="B232" s="321"/>
      <c r="C232" s="321"/>
      <c r="D232" s="321"/>
      <c r="E232" s="321"/>
      <c r="F232" s="321"/>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ht="12.75" customHeight="1" r="233">
      <c r="A233" s="110"/>
      <c r="B233" s="321"/>
      <c r="C233" s="321"/>
      <c r="D233" s="321"/>
      <c r="E233" s="321"/>
      <c r="F233" s="321"/>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ht="12.75" customHeight="1" r="234">
      <c r="A234" s="110"/>
      <c r="B234" s="321"/>
      <c r="C234" s="321"/>
      <c r="D234" s="321"/>
      <c r="E234" s="321"/>
      <c r="F234" s="321"/>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ht="15.75" customHeight="1" r="235"/>
    <row ht="15.75" customHeight="1" r="236"/>
    <row ht="15.75" customHeight="1" r="237"/>
    <row ht="15.75" customHeight="1" r="238"/>
    <row ht="15.75" customHeight="1" r="239"/>
    <row ht="15.75" customHeight="1" r="240"/>
    <row ht="15.75" customHeight="1" r="241"/>
    <row ht="15.75" customHeight="1" r="242"/>
    <row ht="15.75" customHeight="1" r="243"/>
    <row ht="15.75" customHeight="1" r="244"/>
    <row ht="15.75" customHeight="1" r="245"/>
    <row ht="15.75" customHeight="1" r="246"/>
    <row ht="15.75" customHeight="1" r="247"/>
    <row ht="15.75" customHeight="1" r="248"/>
    <row ht="15.75" customHeight="1" r="249"/>
    <row ht="15.75" customHeight="1" r="250"/>
    <row ht="15.75" customHeight="1" r="251"/>
    <row ht="15.75" customHeight="1" r="252"/>
    <row ht="15.75" customHeight="1" r="253"/>
    <row ht="15.75" customHeight="1" r="254"/>
    <row ht="15.75" customHeight="1" r="255"/>
    <row ht="15.75" customHeight="1" r="256"/>
    <row ht="15.75" customHeight="1" r="257"/>
    <row ht="15.75" customHeight="1" r="258"/>
    <row ht="15.75" customHeight="1" r="259"/>
    <row ht="15.75" customHeight="1" r="260"/>
    <row ht="15.75" customHeight="1" r="261"/>
    <row ht="15.75" customHeight="1" r="262"/>
    <row ht="15.75" customHeight="1" r="263"/>
    <row ht="15.75" customHeight="1" r="264"/>
    <row ht="15.75" customHeight="1" r="265"/>
    <row ht="15.75" customHeight="1" r="266"/>
    <row ht="15.75" customHeight="1" r="267"/>
    <row ht="15.75" customHeight="1" r="268"/>
    <row ht="15.75" customHeight="1" r="269"/>
    <row ht="15.75" customHeight="1" r="270"/>
    <row ht="15.75" customHeight="1" r="271"/>
    <row ht="15.75" customHeight="1" r="272"/>
    <row ht="15.75" customHeight="1" r="273"/>
    <row ht="15.75" customHeight="1" r="274"/>
    <row ht="15.75" customHeight="1" r="275"/>
    <row ht="15.75" customHeight="1" r="276"/>
    <row ht="15.75" customHeight="1" r="277"/>
    <row ht="15.75" customHeight="1" r="278"/>
    <row ht="15.75" customHeight="1" r="279"/>
    <row ht="15.75" customHeight="1" r="280"/>
    <row ht="15.75" customHeight="1" r="281"/>
    <row ht="15.75" customHeight="1" r="282"/>
    <row ht="15.75" customHeight="1" r="283"/>
    <row ht="15.75" customHeight="1" r="284"/>
    <row ht="15.75" customHeight="1" r="285"/>
    <row ht="15.75" customHeight="1" r="286"/>
    <row ht="15.75" customHeight="1" r="287"/>
    <row ht="15.75" customHeight="1" r="288"/>
    <row ht="15.75" customHeight="1" r="289"/>
    <row ht="15.75" customHeight="1" r="290"/>
    <row ht="15.75" customHeight="1" r="291"/>
    <row ht="15.75" customHeight="1" r="292"/>
    <row ht="15.75" customHeight="1" r="293"/>
    <row ht="15.75" customHeight="1" r="294"/>
    <row ht="15.75" customHeight="1" r="295"/>
    <row ht="15.75" customHeight="1" r="296"/>
    <row ht="15.75" customHeight="1" r="297"/>
    <row ht="15.75" customHeight="1" r="298"/>
    <row ht="15.75" customHeight="1" r="299"/>
    <row ht="15.75" customHeight="1" r="300"/>
    <row ht="15.75" customHeight="1" r="301"/>
    <row ht="15.75" customHeight="1" r="302"/>
    <row ht="15.75" customHeight="1" r="303"/>
    <row ht="15.75" customHeight="1" r="304"/>
    <row ht="15.75" customHeight="1" r="305"/>
    <row ht="15.75" customHeight="1" r="306"/>
    <row ht="15.75" customHeight="1" r="307"/>
    <row ht="15.75" customHeight="1" r="308"/>
    <row ht="15.75" customHeight="1" r="309"/>
    <row ht="15.75" customHeight="1" r="310"/>
    <row ht="15.75" customHeight="1" r="311"/>
    <row ht="15.75" customHeight="1" r="312"/>
    <row ht="15.75" customHeight="1" r="313"/>
    <row ht="15.75" customHeight="1" r="314"/>
    <row ht="15.75" customHeight="1" r="315"/>
    <row ht="15.75" customHeight="1" r="316"/>
    <row ht="15.75" customHeight="1" r="317"/>
    <row ht="15.75" customHeight="1" r="318"/>
    <row ht="15.75" customHeight="1" r="319"/>
    <row ht="15.75" customHeight="1" r="320"/>
    <row ht="15.75" customHeight="1" r="321"/>
    <row ht="15.75" customHeight="1" r="322"/>
    <row ht="15.75" customHeight="1" r="323"/>
    <row ht="15.75" customHeight="1" r="324"/>
    <row ht="15.75" customHeight="1" r="325"/>
    <row ht="15.75" customHeight="1" r="326"/>
    <row ht="15.75" customHeight="1" r="327"/>
    <row ht="15.75" customHeight="1" r="328"/>
    <row ht="15.75" customHeight="1" r="329"/>
    <row ht="15.75" customHeight="1" r="330"/>
    <row ht="15.75" customHeight="1" r="331"/>
    <row ht="15.75" customHeight="1" r="332"/>
    <row ht="15.75" customHeight="1" r="333"/>
    <row ht="15.75" customHeight="1" r="334"/>
    <row ht="15.75" customHeight="1" r="335"/>
    <row ht="15.75" customHeight="1" r="336"/>
    <row ht="15.75" customHeight="1" r="337"/>
    <row ht="15.75" customHeight="1" r="338"/>
    <row ht="15.75" customHeight="1" r="339"/>
    <row ht="15.75" customHeight="1" r="340"/>
    <row ht="15.75" customHeight="1" r="341"/>
    <row ht="15.75" customHeight="1" r="342"/>
    <row ht="15.75" customHeight="1" r="343"/>
    <row ht="15.75" customHeight="1" r="344"/>
    <row ht="15.75" customHeight="1" r="345"/>
    <row ht="15.75" customHeight="1" r="346"/>
    <row ht="15.75" customHeight="1" r="347"/>
    <row ht="15.75" customHeight="1" r="348"/>
    <row ht="15.75" customHeight="1" r="349"/>
    <row ht="15.75" customHeight="1" r="350"/>
    <row ht="15.75" customHeight="1" r="351"/>
    <row ht="15.75" customHeight="1" r="352"/>
    <row ht="15.75" customHeight="1" r="353"/>
    <row ht="15.75" customHeight="1" r="354"/>
    <row ht="15.75" customHeight="1" r="355"/>
    <row ht="15.75" customHeight="1" r="356"/>
    <row ht="15.75" customHeight="1" r="357"/>
    <row ht="15.75" customHeight="1" r="358"/>
    <row ht="15.75" customHeight="1" r="359"/>
    <row ht="15.75" customHeight="1" r="360"/>
    <row ht="15.75" customHeight="1" r="361"/>
    <row ht="15.75" customHeight="1" r="362"/>
    <row ht="15.75" customHeight="1" r="363"/>
    <row ht="15.75" customHeight="1" r="364"/>
    <row ht="15.75" customHeight="1" r="365"/>
    <row ht="15.75" customHeight="1" r="366"/>
    <row ht="15.75" customHeight="1" r="367"/>
    <row ht="15.75" customHeight="1" r="368"/>
    <row ht="15.75" customHeight="1" r="369"/>
    <row ht="15.75" customHeight="1" r="370"/>
    <row ht="15.75" customHeight="1" r="371"/>
    <row ht="15.75" customHeight="1" r="372"/>
    <row ht="15.75" customHeight="1" r="373"/>
    <row ht="15.75" customHeight="1" r="374"/>
    <row ht="15.75" customHeight="1" r="375"/>
    <row ht="15.75" customHeight="1" r="376"/>
    <row ht="15.75" customHeight="1" r="377"/>
    <row ht="15.75" customHeight="1" r="378"/>
    <row ht="15.75" customHeight="1" r="379"/>
    <row ht="15.75" customHeight="1" r="380"/>
    <row ht="15.75" customHeight="1" r="381"/>
    <row ht="15.75" customHeight="1" r="382"/>
    <row ht="15.75" customHeight="1" r="383"/>
    <row ht="15.75" customHeight="1" r="384"/>
    <row ht="15.75" customHeight="1" r="385"/>
    <row ht="15.75" customHeight="1" r="386"/>
    <row ht="15.75" customHeight="1" r="387"/>
    <row ht="15.75" customHeight="1" r="388"/>
    <row ht="15.75" customHeight="1" r="389"/>
    <row ht="15.75" customHeight="1" r="390"/>
    <row ht="15.75" customHeight="1" r="391"/>
    <row ht="15.75" customHeight="1" r="392"/>
    <row ht="15.75" customHeight="1" r="393"/>
    <row ht="15.75" customHeight="1" r="394"/>
    <row ht="15.75" customHeight="1" r="395"/>
    <row ht="15.75" customHeight="1" r="396"/>
    <row ht="15.75" customHeight="1" r="397"/>
    <row ht="15.75" customHeight="1" r="398"/>
    <row ht="15.75" customHeight="1" r="399"/>
    <row ht="15.75" customHeight="1" r="400"/>
    <row ht="15.75" customHeight="1" r="401"/>
    <row ht="15.75" customHeight="1" r="402"/>
    <row ht="15.75" customHeight="1" r="403"/>
    <row ht="15.75" customHeight="1" r="404"/>
    <row ht="15.75" customHeight="1" r="405"/>
    <row ht="15.75" customHeight="1" r="406"/>
    <row ht="15.75" customHeight="1" r="407"/>
    <row ht="15.75" customHeight="1" r="408"/>
    <row ht="15.75" customHeight="1" r="409"/>
    <row ht="15.75" customHeight="1" r="410"/>
    <row ht="15.75" customHeight="1" r="411"/>
    <row ht="15.75" customHeight="1" r="412"/>
    <row ht="15.75" customHeight="1" r="413"/>
    <row ht="15.75" customHeight="1" r="414"/>
    <row ht="15.75" customHeight="1" r="415"/>
    <row ht="15.75" customHeight="1" r="416"/>
    <row ht="15.75" customHeight="1" r="417"/>
    <row ht="15.75" customHeight="1" r="418"/>
    <row ht="15.75" customHeight="1" r="419"/>
    <row ht="15.75" customHeight="1" r="420"/>
    <row ht="15.75" customHeight="1" r="421"/>
    <row ht="15.75" customHeight="1" r="422"/>
    <row ht="15.75" customHeight="1" r="423"/>
    <row ht="15.75" customHeight="1" r="424"/>
    <row ht="15.75" customHeight="1" r="425"/>
    <row ht="15.75" customHeight="1" r="426"/>
    <row ht="15.75" customHeight="1" r="427"/>
    <row ht="15.75" customHeight="1" r="428"/>
    <row ht="15.75" customHeight="1" r="429"/>
    <row ht="15.75" customHeight="1" r="430"/>
    <row ht="15.75" customHeight="1" r="431"/>
    <row ht="15.75" customHeight="1" r="432"/>
    <row ht="15.75" customHeight="1" r="433"/>
    <row ht="15.75" customHeight="1" r="434"/>
    <row ht="15.75" customHeight="1" r="435"/>
    <row ht="15.75" customHeight="1" r="436"/>
    <row ht="15.75" customHeight="1" r="437"/>
    <row ht="15.75" customHeight="1" r="438"/>
    <row ht="15.75" customHeight="1" r="439"/>
    <row ht="15.75" customHeight="1" r="440"/>
    <row ht="15.75" customHeight="1" r="441"/>
    <row ht="15.75" customHeight="1" r="442"/>
    <row ht="15.75" customHeight="1" r="443"/>
    <row ht="15.75" customHeight="1" r="444"/>
    <row ht="15.75" customHeight="1" r="445"/>
    <row ht="15.75" customHeight="1" r="446"/>
    <row ht="15.75" customHeight="1" r="447"/>
    <row ht="15.75" customHeight="1" r="448"/>
    <row ht="15.75" customHeight="1" r="449"/>
    <row ht="15.75" customHeight="1" r="450"/>
    <row ht="15.75" customHeight="1" r="451"/>
    <row ht="15.75" customHeight="1" r="452"/>
    <row ht="15.75" customHeight="1" r="453"/>
    <row ht="15.75" customHeight="1" r="454"/>
    <row ht="15.75" customHeight="1" r="455"/>
    <row ht="15.75" customHeight="1" r="456"/>
    <row ht="15.75" customHeight="1" r="457"/>
    <row ht="15.75" customHeight="1" r="458"/>
    <row ht="15.75" customHeight="1" r="459"/>
    <row ht="15.75" customHeight="1" r="460"/>
    <row ht="15.75" customHeight="1" r="461"/>
    <row ht="15.75" customHeight="1" r="462"/>
    <row ht="15.75" customHeight="1" r="463"/>
    <row ht="15.75" customHeight="1" r="464"/>
    <row ht="15.75" customHeight="1" r="465"/>
    <row ht="15.75" customHeight="1" r="466"/>
    <row ht="15.75" customHeight="1" r="467"/>
    <row ht="15.75" customHeight="1" r="468"/>
    <row ht="15.75" customHeight="1" r="469"/>
    <row ht="15.75" customHeight="1" r="470"/>
    <row ht="15.75" customHeight="1" r="471"/>
    <row ht="15.75" customHeight="1" r="472"/>
    <row ht="15.75" customHeight="1" r="473"/>
    <row ht="15.75" customHeight="1" r="474"/>
    <row ht="15.75" customHeight="1" r="475"/>
    <row ht="15.75" customHeight="1" r="476"/>
    <row ht="15.75" customHeight="1" r="477"/>
    <row ht="15.75" customHeight="1" r="478"/>
    <row ht="15.75" customHeight="1" r="479"/>
    <row ht="15.75" customHeight="1" r="480"/>
    <row ht="15.75" customHeight="1" r="481"/>
    <row ht="15.75" customHeight="1" r="482"/>
    <row ht="15.75" customHeight="1" r="483"/>
    <row ht="15.75" customHeight="1" r="484"/>
    <row ht="15.75" customHeight="1" r="485"/>
    <row ht="15.75" customHeight="1" r="486"/>
    <row ht="15.75" customHeight="1" r="487"/>
    <row ht="15.75" customHeight="1" r="488"/>
    <row ht="15.75" customHeight="1" r="489"/>
    <row ht="15.75" customHeight="1" r="490"/>
    <row ht="15.75" customHeight="1" r="491"/>
    <row ht="15.75" customHeight="1" r="492"/>
    <row ht="15.75" customHeight="1" r="493"/>
    <row ht="15.75" customHeight="1" r="494"/>
    <row ht="15.75" customHeight="1" r="495"/>
    <row ht="15.75" customHeight="1" r="496"/>
    <row ht="15.75" customHeight="1" r="497"/>
    <row ht="15.75" customHeight="1" r="498"/>
    <row ht="15.75" customHeight="1" r="499"/>
    <row ht="15.75" customHeight="1" r="500"/>
    <row ht="15.75" customHeight="1" r="501"/>
    <row ht="15.75" customHeight="1" r="502"/>
    <row ht="15.75" customHeight="1" r="503"/>
    <row ht="15.75" customHeight="1" r="504"/>
    <row ht="15.75" customHeight="1" r="505"/>
    <row ht="15.75" customHeight="1" r="506"/>
    <row ht="15.75" customHeight="1" r="507"/>
    <row ht="15.75" customHeight="1" r="508"/>
    <row ht="15.75" customHeight="1" r="509"/>
    <row ht="15.75" customHeight="1" r="510"/>
    <row ht="15.75" customHeight="1" r="511"/>
    <row ht="15.75" customHeight="1" r="512"/>
    <row ht="15.75" customHeight="1" r="513"/>
    <row ht="15.75" customHeight="1" r="514"/>
    <row ht="15.75" customHeight="1" r="515"/>
    <row ht="15.75" customHeight="1" r="516"/>
    <row ht="15.75" customHeight="1" r="517"/>
    <row ht="15.75" customHeight="1" r="518"/>
    <row ht="15.75" customHeight="1" r="519"/>
    <row ht="15.75" customHeight="1" r="520"/>
    <row ht="15.75" customHeight="1" r="521"/>
    <row ht="15.75" customHeight="1" r="522"/>
    <row ht="15.75" customHeight="1" r="523"/>
    <row ht="15.75" customHeight="1" r="524"/>
    <row ht="15.75" customHeight="1" r="525"/>
    <row ht="15.75" customHeight="1" r="526"/>
    <row ht="15.75" customHeight="1" r="527"/>
    <row ht="15.75" customHeight="1" r="528"/>
    <row ht="15.75" customHeight="1" r="529"/>
    <row ht="15.75" customHeight="1" r="530"/>
    <row ht="15.75" customHeight="1" r="531"/>
    <row ht="15.75" customHeight="1" r="532"/>
    <row ht="15.75" customHeight="1" r="533"/>
    <row ht="15.75" customHeight="1" r="534"/>
    <row ht="15.75" customHeight="1" r="535"/>
    <row ht="15.75" customHeight="1" r="536"/>
    <row ht="15.75" customHeight="1" r="537"/>
    <row ht="15.75" customHeight="1" r="538"/>
    <row ht="15.75" customHeight="1" r="539"/>
    <row ht="15.75" customHeight="1" r="540"/>
    <row ht="15.75" customHeight="1" r="541"/>
    <row ht="15.75" customHeight="1" r="542"/>
    <row ht="15.75" customHeight="1" r="543"/>
    <row ht="15.75" customHeight="1" r="544"/>
    <row ht="15.75" customHeight="1" r="545"/>
    <row ht="15.75" customHeight="1" r="546"/>
    <row ht="15.75" customHeight="1" r="547"/>
    <row ht="15.75" customHeight="1" r="548"/>
    <row ht="15.75" customHeight="1" r="549"/>
    <row ht="15.75" customHeight="1" r="550"/>
    <row ht="15.75" customHeight="1" r="551"/>
    <row ht="15.75" customHeight="1" r="552"/>
    <row ht="15.75" customHeight="1" r="553"/>
    <row ht="15.75" customHeight="1" r="554"/>
    <row ht="15.75" customHeight="1" r="555"/>
    <row ht="15.75" customHeight="1" r="556"/>
    <row ht="15.75" customHeight="1" r="557"/>
    <row ht="15.75" customHeight="1" r="558"/>
    <row ht="15.75" customHeight="1" r="559"/>
    <row ht="15.75" customHeight="1" r="560"/>
    <row ht="15.75" customHeight="1" r="561"/>
    <row ht="15.75" customHeight="1" r="562"/>
    <row ht="15.75" customHeight="1" r="563"/>
    <row ht="15.75" customHeight="1" r="564"/>
    <row ht="15.75" customHeight="1" r="565"/>
    <row ht="15.75" customHeight="1" r="566"/>
    <row ht="15.75" customHeight="1" r="567"/>
    <row ht="15.75" customHeight="1" r="568"/>
    <row ht="15.75" customHeight="1" r="569"/>
    <row ht="15.75" customHeight="1" r="570"/>
    <row ht="15.75" customHeight="1" r="571"/>
    <row ht="15.75" customHeight="1" r="572"/>
    <row ht="15.75" customHeight="1" r="573"/>
    <row ht="15.75" customHeight="1" r="574"/>
    <row ht="15.75" customHeight="1" r="575"/>
    <row ht="15.75" customHeight="1" r="576"/>
    <row ht="15.75" customHeight="1" r="577"/>
    <row ht="15.75" customHeight="1" r="578"/>
    <row ht="15.75" customHeight="1" r="579"/>
    <row ht="15.75" customHeight="1" r="580"/>
    <row ht="15.75" customHeight="1" r="581"/>
    <row ht="15.75" customHeight="1" r="582"/>
    <row ht="15.75" customHeight="1" r="583"/>
    <row ht="15.75" customHeight="1" r="584"/>
    <row ht="15.75" customHeight="1" r="585"/>
    <row ht="15.75" customHeight="1" r="586"/>
    <row ht="15.75" customHeight="1" r="587"/>
    <row ht="15.75" customHeight="1" r="588"/>
    <row ht="15.75" customHeight="1" r="589"/>
    <row ht="15.75" customHeight="1" r="590"/>
    <row ht="15.75" customHeight="1" r="591"/>
    <row ht="15.75" customHeight="1" r="592"/>
    <row ht="15.75" customHeight="1" r="593"/>
    <row ht="15.75" customHeight="1" r="594"/>
    <row ht="15.75" customHeight="1" r="595"/>
    <row ht="15.75" customHeight="1" r="596"/>
    <row ht="15.75" customHeight="1" r="597"/>
    <row ht="15.75" customHeight="1" r="598"/>
    <row ht="15.75" customHeight="1" r="599"/>
    <row ht="15.75" customHeight="1" r="600"/>
    <row ht="15.75" customHeight="1" r="601"/>
    <row ht="15.75" customHeight="1" r="602"/>
    <row ht="15.75" customHeight="1" r="603"/>
    <row ht="15.75" customHeight="1" r="604"/>
    <row ht="15.75" customHeight="1" r="605"/>
    <row ht="15.75" customHeight="1" r="606"/>
    <row ht="15.75" customHeight="1" r="607"/>
    <row ht="15.75" customHeight="1" r="608"/>
    <row ht="15.75" customHeight="1" r="609"/>
    <row ht="15.75" customHeight="1" r="610"/>
    <row ht="15.75" customHeight="1" r="611"/>
    <row ht="15.75" customHeight="1" r="612"/>
    <row ht="15.75" customHeight="1" r="613"/>
    <row ht="15.75" customHeight="1" r="614"/>
    <row ht="15.75" customHeight="1" r="615"/>
    <row ht="15.75" customHeight="1" r="616"/>
    <row ht="15.75" customHeight="1" r="617"/>
    <row ht="15.75" customHeight="1" r="618"/>
    <row ht="15.75" customHeight="1" r="619"/>
    <row ht="15.75" customHeight="1" r="620"/>
    <row ht="15.75" customHeight="1" r="621"/>
    <row ht="15.75" customHeight="1" r="622"/>
    <row ht="15.75" customHeight="1" r="623"/>
    <row ht="15.75" customHeight="1" r="624"/>
    <row ht="15.75" customHeight="1" r="625"/>
    <row ht="15.75" customHeight="1" r="626"/>
    <row ht="15.75" customHeight="1" r="627"/>
    <row ht="15.75" customHeight="1" r="628"/>
    <row ht="15.75" customHeight="1" r="629"/>
    <row ht="15.75" customHeight="1" r="630"/>
    <row ht="15.75" customHeight="1" r="631"/>
    <row ht="15.75" customHeight="1" r="632"/>
    <row ht="15.75" customHeight="1" r="633"/>
    <row ht="15.75" customHeight="1" r="634"/>
    <row ht="15.75" customHeight="1" r="635"/>
    <row ht="15.75" customHeight="1" r="636"/>
    <row ht="15.75" customHeight="1" r="637"/>
    <row ht="15.75" customHeight="1" r="638"/>
    <row ht="15.75" customHeight="1" r="639"/>
    <row ht="15.75" customHeight="1" r="640"/>
    <row ht="15.75" customHeight="1" r="641"/>
    <row ht="15.75" customHeight="1" r="642"/>
    <row ht="15.75" customHeight="1" r="643"/>
    <row ht="15.75" customHeight="1" r="644"/>
    <row ht="15.75" customHeight="1" r="645"/>
    <row ht="15.75" customHeight="1" r="646"/>
    <row ht="15.75" customHeight="1" r="647"/>
    <row ht="15.75" customHeight="1" r="648"/>
    <row ht="15.75" customHeight="1" r="649"/>
    <row ht="15.75" customHeight="1" r="650"/>
    <row ht="15.75" customHeight="1" r="651"/>
    <row ht="15.75" customHeight="1" r="652"/>
    <row ht="15.75" customHeight="1" r="653"/>
    <row ht="15.75" customHeight="1" r="654"/>
    <row ht="15.75" customHeight="1" r="655"/>
    <row ht="15.75" customHeight="1" r="656"/>
    <row ht="15.75" customHeight="1" r="657"/>
    <row ht="15.75" customHeight="1" r="658"/>
    <row ht="15.75" customHeight="1" r="659"/>
    <row ht="15.75" customHeight="1" r="660"/>
    <row ht="15.75" customHeight="1" r="661"/>
    <row ht="15.75" customHeight="1" r="662"/>
    <row ht="15.75" customHeight="1" r="663"/>
    <row ht="15.75" customHeight="1" r="664"/>
    <row ht="15.75" customHeight="1" r="665"/>
    <row ht="15.75" customHeight="1" r="666"/>
    <row ht="15.75" customHeight="1" r="667"/>
    <row ht="15.75" customHeight="1" r="668"/>
    <row ht="15.75" customHeight="1" r="669"/>
    <row ht="15.75" customHeight="1" r="670"/>
    <row ht="15.75" customHeight="1" r="671"/>
    <row ht="15.75" customHeight="1" r="672"/>
    <row ht="15.75" customHeight="1" r="673"/>
    <row ht="15.75" customHeight="1" r="674"/>
    <row ht="15.75" customHeight="1" r="675"/>
    <row ht="15.75" customHeight="1" r="676"/>
    <row ht="15.75" customHeight="1" r="677"/>
    <row ht="15.75" customHeight="1" r="678"/>
    <row ht="15.75" customHeight="1" r="679"/>
    <row ht="15.75" customHeight="1" r="680"/>
    <row ht="15.75" customHeight="1" r="681"/>
    <row ht="15.75" customHeight="1" r="682"/>
    <row ht="15.75" customHeight="1" r="683"/>
    <row ht="15.75" customHeight="1" r="684"/>
    <row ht="15.75" customHeight="1" r="685"/>
    <row ht="15.75" customHeight="1" r="686"/>
    <row ht="15.75" customHeight="1" r="687"/>
    <row ht="15.75" customHeight="1" r="688"/>
    <row ht="15.75" customHeight="1" r="689"/>
    <row ht="15.75" customHeight="1" r="690"/>
    <row ht="15.75" customHeight="1" r="691"/>
    <row ht="15.75" customHeight="1" r="692"/>
    <row ht="15.75" customHeight="1" r="693"/>
    <row ht="15.75" customHeight="1" r="694"/>
    <row ht="15.75" customHeight="1" r="695"/>
    <row ht="15.75" customHeight="1" r="696"/>
    <row ht="15.75" customHeight="1" r="697"/>
    <row ht="15.75" customHeight="1" r="698"/>
    <row ht="15.75" customHeight="1" r="699"/>
    <row ht="15.75" customHeight="1" r="700"/>
    <row ht="15.75" customHeight="1" r="701"/>
    <row ht="15.75" customHeight="1" r="702"/>
    <row ht="15.75" customHeight="1" r="703"/>
    <row ht="15.75" customHeight="1" r="704"/>
    <row ht="15.75" customHeight="1" r="705"/>
    <row ht="15.75" customHeight="1" r="706"/>
    <row ht="15.75" customHeight="1" r="707"/>
    <row ht="15.75" customHeight="1" r="708"/>
    <row ht="15.75" customHeight="1" r="709"/>
    <row ht="15.75" customHeight="1" r="710"/>
    <row ht="15.75" customHeight="1" r="711"/>
    <row ht="15.75" customHeight="1" r="712"/>
    <row ht="15.75" customHeight="1" r="713"/>
    <row ht="15.75" customHeight="1" r="714"/>
    <row ht="15.75" customHeight="1" r="715"/>
    <row ht="15.75" customHeight="1" r="716"/>
    <row ht="15.75" customHeight="1" r="717"/>
    <row ht="15.75" customHeight="1" r="718"/>
    <row ht="15.75" customHeight="1" r="719"/>
    <row ht="15.75" customHeight="1" r="720"/>
    <row ht="15.75" customHeight="1" r="721"/>
    <row ht="15.75" customHeight="1" r="722"/>
    <row ht="15.75" customHeight="1" r="723"/>
    <row ht="15.75" customHeight="1" r="724"/>
    <row ht="15.75" customHeight="1" r="725"/>
    <row ht="15.75" customHeight="1" r="726"/>
    <row ht="15.75" customHeight="1" r="727"/>
    <row ht="15.75" customHeight="1" r="728"/>
    <row ht="15.75" customHeight="1" r="729"/>
    <row ht="15.75" customHeight="1" r="730"/>
    <row ht="15.75" customHeight="1" r="731"/>
    <row ht="15.75" customHeight="1" r="732"/>
    <row ht="15.75" customHeight="1" r="733"/>
    <row ht="15.75" customHeight="1" r="734"/>
    <row ht="15.75" customHeight="1" r="735"/>
    <row ht="15.75" customHeight="1" r="736"/>
    <row ht="15.75" customHeight="1" r="737"/>
    <row ht="15.75" customHeight="1" r="738"/>
    <row ht="15.75" customHeight="1" r="739"/>
    <row ht="15.75" customHeight="1" r="740"/>
    <row ht="15.75" customHeight="1" r="741"/>
    <row ht="15.75" customHeight="1" r="742"/>
    <row ht="15.75" customHeight="1" r="743"/>
    <row ht="15.75" customHeight="1" r="744"/>
    <row ht="15.75" customHeight="1" r="745"/>
    <row ht="15.75" customHeight="1" r="746"/>
    <row ht="15.75" customHeight="1" r="747"/>
    <row ht="15.75" customHeight="1" r="748"/>
    <row ht="15.75" customHeight="1" r="749"/>
    <row ht="15.75" customHeight="1" r="750"/>
    <row ht="15.75" customHeight="1" r="751"/>
    <row ht="15.75" customHeight="1" r="752"/>
    <row ht="15.75" customHeight="1" r="753"/>
    <row ht="15.75" customHeight="1" r="754"/>
    <row ht="15.75" customHeight="1" r="755"/>
    <row ht="15.75" customHeight="1" r="756"/>
    <row ht="15.75" customHeight="1" r="757"/>
    <row ht="15.75" customHeight="1" r="758"/>
    <row ht="15.75" customHeight="1" r="759"/>
    <row ht="15.75" customHeight="1" r="760"/>
    <row ht="15.75" customHeight="1" r="761"/>
    <row ht="15.75" customHeight="1" r="762"/>
    <row ht="15.75" customHeight="1" r="763"/>
    <row ht="15.75" customHeight="1" r="764"/>
    <row ht="15.75" customHeight="1" r="765"/>
    <row ht="15.75" customHeight="1" r="766"/>
    <row ht="15.75" customHeight="1" r="767"/>
    <row ht="15.75" customHeight="1" r="768"/>
    <row ht="15.75" customHeight="1" r="769"/>
    <row ht="15.75" customHeight="1" r="770"/>
    <row ht="15.75" customHeight="1" r="771"/>
    <row ht="15.75" customHeight="1" r="772"/>
    <row ht="15.75" customHeight="1" r="773"/>
    <row ht="15.75" customHeight="1" r="774"/>
    <row ht="15.75" customHeight="1" r="775"/>
    <row ht="15.75" customHeight="1" r="776"/>
    <row ht="15.75" customHeight="1" r="777"/>
    <row ht="15.75" customHeight="1" r="778"/>
    <row ht="15.75" customHeight="1" r="779"/>
    <row ht="15.75" customHeight="1" r="780"/>
    <row ht="15.75" customHeight="1" r="781"/>
    <row ht="15.75" customHeight="1" r="782"/>
    <row ht="15.75" customHeight="1" r="783"/>
    <row ht="15.75" customHeight="1" r="784"/>
    <row ht="15.75" customHeight="1" r="785"/>
    <row ht="15.75" customHeight="1" r="786"/>
    <row ht="15.75" customHeight="1" r="787"/>
    <row ht="15.75" customHeight="1" r="788"/>
    <row ht="15.75" customHeight="1" r="789"/>
    <row ht="15.75" customHeight="1" r="790"/>
    <row ht="15.75" customHeight="1" r="791"/>
    <row ht="15.75" customHeight="1" r="792"/>
    <row ht="15.75" customHeight="1" r="793"/>
    <row ht="15.75" customHeight="1" r="794"/>
    <row ht="15.75" customHeight="1" r="795"/>
    <row ht="15.75" customHeight="1" r="796"/>
    <row ht="15.75" customHeight="1" r="797"/>
    <row ht="15.75" customHeight="1" r="798"/>
    <row ht="15.75" customHeight="1" r="799"/>
    <row ht="15.75" customHeight="1" r="800"/>
    <row ht="15.75" customHeight="1" r="801"/>
    <row ht="15.75" customHeight="1" r="802"/>
    <row ht="15.75" customHeight="1" r="803"/>
    <row ht="15.75" customHeight="1" r="804"/>
    <row ht="15.75" customHeight="1" r="805"/>
    <row ht="15.75" customHeight="1" r="806"/>
    <row ht="15.75" customHeight="1" r="807"/>
    <row ht="15.75" customHeight="1" r="808"/>
    <row ht="15.75" customHeight="1" r="809"/>
    <row ht="15.75" customHeight="1" r="810"/>
    <row ht="15.75" customHeight="1" r="811"/>
    <row ht="15.75" customHeight="1" r="812"/>
    <row ht="15.75" customHeight="1" r="813"/>
    <row ht="15.75" customHeight="1" r="814"/>
    <row ht="15.75" customHeight="1" r="815"/>
    <row ht="15.75" customHeight="1" r="816"/>
    <row ht="15.75" customHeight="1" r="817"/>
    <row ht="15.75" customHeight="1" r="818"/>
    <row ht="15.75" customHeight="1" r="819"/>
    <row ht="15.75" customHeight="1" r="820"/>
    <row ht="15.75" customHeight="1" r="821"/>
    <row ht="15.75" customHeight="1" r="822"/>
    <row ht="15.75" customHeight="1" r="823"/>
    <row ht="15.75" customHeight="1" r="824"/>
    <row ht="15.75" customHeight="1" r="825"/>
    <row ht="15.75" customHeight="1" r="826"/>
    <row ht="15.75" customHeight="1" r="827"/>
    <row ht="15.75" customHeight="1" r="828"/>
    <row ht="15.75" customHeight="1" r="829"/>
    <row ht="15.75" customHeight="1" r="830"/>
    <row ht="15.75" customHeight="1" r="831"/>
    <row ht="15.75" customHeight="1" r="832"/>
    <row ht="15.75" customHeight="1" r="833"/>
    <row ht="15.75" customHeight="1" r="834"/>
    <row ht="15.75" customHeight="1" r="835"/>
    <row ht="15.75" customHeight="1" r="836"/>
    <row ht="15.75" customHeight="1" r="837"/>
    <row ht="15.75" customHeight="1" r="838"/>
    <row ht="15.75" customHeight="1" r="839"/>
    <row ht="15.75" customHeight="1" r="840"/>
    <row ht="15.75" customHeight="1" r="841"/>
    <row ht="15.75" customHeight="1" r="842"/>
    <row ht="15.75" customHeight="1" r="843"/>
    <row ht="15.75" customHeight="1" r="844"/>
    <row ht="15.75" customHeight="1" r="845"/>
    <row ht="15.75" customHeight="1" r="846"/>
    <row ht="15.75" customHeight="1" r="847"/>
    <row ht="15.75" customHeight="1" r="848"/>
    <row ht="15.75" customHeight="1" r="849"/>
    <row ht="15.75" customHeight="1" r="850"/>
    <row ht="15.75" customHeight="1" r="851"/>
    <row ht="15.75" customHeight="1" r="852"/>
    <row ht="15.75" customHeight="1" r="853"/>
    <row ht="15.75" customHeight="1" r="854"/>
    <row ht="15.75" customHeight="1" r="855"/>
    <row ht="15.75" customHeight="1" r="856"/>
    <row ht="15.75" customHeight="1" r="857"/>
    <row ht="15.75" customHeight="1" r="858"/>
    <row ht="15.75" customHeight="1" r="859"/>
    <row ht="15.75" customHeight="1" r="860"/>
    <row ht="15.75" customHeight="1" r="861"/>
    <row ht="15.75" customHeight="1" r="862"/>
    <row ht="15.75" customHeight="1" r="863"/>
    <row ht="15.75" customHeight="1" r="864"/>
    <row ht="15.75" customHeight="1" r="865"/>
    <row ht="15.75" customHeight="1" r="866"/>
    <row ht="15.75" customHeight="1" r="867"/>
    <row ht="15.75" customHeight="1" r="868"/>
    <row ht="15.75" customHeight="1" r="869"/>
    <row ht="15.75" customHeight="1" r="870"/>
    <row ht="15.75" customHeight="1" r="871"/>
    <row ht="15.75" customHeight="1" r="872"/>
    <row ht="15.75" customHeight="1" r="873"/>
    <row ht="15.75" customHeight="1" r="874"/>
    <row ht="15.75" customHeight="1" r="875"/>
    <row ht="15.75" customHeight="1" r="876"/>
    <row ht="15.75" customHeight="1" r="877"/>
    <row ht="15.75" customHeight="1" r="878"/>
    <row ht="15.75" customHeight="1" r="879"/>
    <row ht="15.75" customHeight="1" r="880"/>
    <row ht="15.75" customHeight="1" r="881"/>
    <row ht="15.75" customHeight="1" r="882"/>
    <row ht="15.75" customHeight="1" r="883"/>
    <row ht="15.75" customHeight="1" r="884"/>
    <row ht="15.75" customHeight="1" r="885"/>
    <row ht="15.75" customHeight="1" r="886"/>
    <row ht="15.75" customHeight="1" r="887"/>
    <row ht="15.75" customHeight="1" r="888"/>
    <row ht="15.75" customHeight="1" r="889"/>
    <row ht="15.75" customHeight="1" r="890"/>
    <row ht="15.75" customHeight="1" r="891"/>
    <row ht="15.75" customHeight="1" r="892"/>
    <row ht="15.75" customHeight="1" r="893"/>
    <row ht="15.75" customHeight="1" r="894"/>
    <row ht="15.75" customHeight="1" r="895"/>
    <row ht="15.75" customHeight="1" r="896"/>
    <row ht="15.75" customHeight="1" r="897"/>
    <row ht="15.75" customHeight="1" r="898"/>
    <row ht="15.75" customHeight="1" r="899"/>
    <row ht="15.75" customHeight="1" r="900"/>
    <row ht="15.75" customHeight="1" r="901"/>
    <row ht="15.75" customHeight="1" r="902"/>
    <row ht="15.75" customHeight="1" r="903"/>
    <row ht="15.75" customHeight="1" r="904"/>
    <row ht="15.75" customHeight="1" r="905"/>
    <row ht="15.75" customHeight="1" r="906"/>
    <row ht="15.75" customHeight="1" r="907"/>
    <row ht="15.75" customHeight="1" r="908"/>
    <row ht="15.75" customHeight="1" r="909"/>
    <row ht="15.75" customHeight="1" r="910"/>
    <row ht="15.75" customHeight="1" r="911"/>
    <row ht="15.75" customHeight="1" r="912"/>
    <row ht="15.75" customHeight="1" r="913"/>
    <row ht="15.75" customHeight="1" r="914"/>
    <row ht="15.75" customHeight="1" r="915"/>
    <row ht="15.75" customHeight="1" r="916"/>
    <row ht="15.75" customHeight="1" r="917"/>
    <row ht="15.75" customHeight="1" r="918"/>
    <row ht="15.75" customHeight="1" r="919"/>
    <row ht="15.75" customHeight="1" r="920"/>
    <row ht="15.75" customHeight="1" r="921"/>
    <row ht="15.75" customHeight="1" r="922"/>
    <row ht="15.75" customHeight="1" r="923"/>
    <row ht="15.75" customHeight="1" r="924"/>
    <row ht="15.75" customHeight="1" r="925"/>
    <row ht="15.75" customHeight="1" r="926"/>
    <row ht="15.75" customHeight="1" r="927"/>
    <row ht="15.75" customHeight="1" r="928"/>
    <row ht="15.75" customHeight="1" r="929"/>
    <row ht="15.75" customHeight="1" r="930"/>
    <row ht="15.75" customHeight="1" r="931"/>
    <row ht="15.75" customHeight="1" r="932"/>
    <row ht="15.75" customHeight="1" r="933"/>
    <row ht="15.75" customHeight="1" r="934"/>
    <row ht="15.75" customHeight="1" r="935"/>
    <row ht="15.75" customHeight="1" r="936"/>
    <row ht="15.75" customHeight="1" r="937"/>
    <row ht="15.75" customHeight="1" r="938"/>
    <row ht="15.75" customHeight="1" r="939"/>
    <row ht="15.75" customHeight="1" r="940"/>
    <row ht="15.75" customHeight="1" r="941"/>
    <row ht="15.75" customHeight="1" r="942"/>
    <row ht="15.75" customHeight="1" r="943"/>
    <row ht="15.75" customHeight="1" r="944"/>
    <row ht="15.75" customHeight="1" r="945"/>
    <row ht="15.75" customHeight="1" r="946"/>
    <row ht="15.75" customHeight="1" r="947"/>
    <row ht="15.75" customHeight="1" r="948"/>
    <row ht="15.75" customHeight="1" r="949"/>
    <row ht="15.75" customHeight="1" r="950"/>
    <row ht="15.75" customHeight="1" r="951"/>
    <row ht="15.75" customHeight="1" r="952"/>
    <row ht="15.75" customHeight="1" r="953"/>
    <row ht="15.75" customHeight="1" r="954"/>
    <row ht="15.75" customHeight="1" r="955"/>
    <row ht="15.75" customHeight="1" r="956"/>
    <row ht="15.75" customHeight="1" r="957"/>
    <row ht="15.75" customHeight="1" r="958"/>
    <row ht="15.75" customHeight="1" r="959"/>
    <row ht="15.75" customHeight="1" r="960"/>
    <row ht="15.75" customHeight="1" r="961"/>
    <row ht="15.75" customHeight="1" r="962"/>
    <row ht="15.75" customHeight="1" r="963"/>
    <row ht="15.75" customHeight="1" r="964"/>
    <row ht="15.75" customHeight="1" r="965"/>
    <row ht="15.75" customHeight="1" r="966"/>
    <row ht="15.75" customHeight="1" r="967"/>
    <row ht="15.75" customHeight="1" r="968"/>
    <row ht="15.75" customHeight="1" r="969"/>
    <row ht="15.75" customHeight="1" r="970"/>
    <row ht="15.75" customHeight="1" r="971"/>
    <row ht="15.75" customHeight="1" r="972"/>
    <row ht="15.75" customHeight="1" r="973"/>
    <row ht="15.75" customHeight="1" r="974"/>
    <row ht="15.75" customHeight="1" r="975"/>
    <row ht="15.75" customHeight="1" r="976"/>
    <row ht="15.75" customHeight="1" r="977"/>
    <row ht="15.75" customHeight="1" r="978"/>
    <row ht="15.75" customHeight="1" r="979"/>
    <row ht="15.75" customHeight="1" r="980"/>
    <row ht="15.75" customHeight="1" r="981"/>
    <row ht="15.75" customHeight="1" r="982"/>
    <row ht="15.75" customHeight="1" r="983"/>
    <row ht="15.75" customHeight="1" r="984"/>
    <row ht="15.75" customHeight="1" r="985"/>
    <row ht="15.75" customHeight="1" r="986"/>
    <row ht="15.75" customHeight="1" r="987"/>
    <row ht="15.75" customHeight="1" r="988"/>
    <row ht="15.75" customHeight="1" r="989"/>
    <row ht="15.75" customHeight="1" r="990"/>
    <row ht="15.75" customHeight="1" r="991"/>
    <row ht="15.75" customHeight="1" r="992"/>
    <row ht="15.75" customHeight="1" r="993"/>
    <row ht="15.75" customHeight="1" r="994"/>
    <row ht="15.75" customHeight="1" r="995"/>
    <row ht="15.75" customHeight="1" r="996"/>
    <row ht="15.75" customHeight="1" r="997"/>
    <row ht="15.75" customHeight="1" r="998"/>
    <row ht="15.75" customHeight="1" r="999"/>
    <row ht="15.75" customHeight="1" r="1000"/>
    <row ht="15.75" customHeight="1" r="1001"/>
    <row ht="15.75" customHeight="1" r="1002"/>
    <row ht="15.75" customHeight="1" r="1003"/>
    <row ht="15.75" customHeight="1" r="1004"/>
    <row ht="15.75" customHeight="1" r="1005"/>
    <row ht="15.75" customHeight="1" r="1006"/>
    <row ht="15.75" customHeight="1" r="1007"/>
    <row ht="15.75" customHeight="1" r="1008"/>
    <row ht="15.75" customHeight="1" r="1009"/>
    <row ht="15.75" customHeight="1" r="1010"/>
    <row ht="15.75" customHeight="1" r="1011"/>
    <row ht="15.75" customHeight="1" r="1012"/>
    <row ht="15.75" customHeight="1" r="1013"/>
    <row ht="15.75" customHeight="1" r="1014"/>
  </sheetData>
  <mergeCells count="34">
    <mergeCell ref="N3:N4"/>
    <mergeCell ref="I3:I4"/>
    <mergeCell ref="J3:J4"/>
    <mergeCell ref="K3:K4"/>
    <mergeCell ref="L3:L4"/>
    <mergeCell ref="M3:M4"/>
    <mergeCell ref="A3:A4"/>
    <mergeCell ref="F3:F4"/>
    <mergeCell ref="B3:B4"/>
    <mergeCell ref="G3:G4"/>
    <mergeCell ref="H3:H4"/>
    <mergeCell ref="Q16:Q22"/>
    <mergeCell ref="L16:L18"/>
    <mergeCell ref="A16:A18"/>
    <mergeCell ref="H16:H18"/>
    <mergeCell ref="G16:G18"/>
    <mergeCell ref="M16:M18"/>
    <mergeCell ref="J16:J18"/>
    <mergeCell ref="F16:F18"/>
    <mergeCell ref="B16:B18"/>
    <mergeCell ref="K16:K18"/>
    <mergeCell ref="B22:B23"/>
    <mergeCell ref="A22:A23"/>
    <mergeCell ref="K22:K23"/>
    <mergeCell ref="I22:I23"/>
    <mergeCell ref="F22:F23"/>
    <mergeCell ref="N22:N23"/>
    <mergeCell ref="H22:H23"/>
    <mergeCell ref="G22:G23"/>
    <mergeCell ref="L22:L23"/>
    <mergeCell ref="J22:J23"/>
    <mergeCell ref="M22:M23"/>
    <mergeCell ref="A24:C24"/>
    <mergeCell ref="K24:N24"/>
  </mergeCells>
  <conditionalFormatting sqref="F3 Q5:Q7">
    <cfRule type="cellIs" priority="1" dxfId="137" operator="equal" stopIfTrue="1">
      <formula>"C"</formula>
    </cfRule>
  </conditionalFormatting>
  <conditionalFormatting sqref="F3 Q5:Q8">
    <cfRule type="cellIs" priority="2" dxfId="138" operator="equal" stopIfTrue="1">
      <formula>"A"</formula>
    </cfRule>
  </conditionalFormatting>
  <conditionalFormatting sqref="F3 Q5:Q8">
    <cfRule type="cellIs" priority="3" dxfId="139" operator="equal" stopIfTrue="1">
      <formula>"D"</formula>
    </cfRule>
  </conditionalFormatting>
  <conditionalFormatting sqref="G3:J3 G5:J5">
    <cfRule type="cellIs" priority="4" dxfId="140" operator="equal" stopIfTrue="1">
      <formula>"A"</formula>
    </cfRule>
  </conditionalFormatting>
  <conditionalFormatting sqref="G3:J3 G5:J5">
    <cfRule type="cellIs" priority="5" dxfId="141" operator="equal" stopIfTrue="1">
      <formula>"D"</formula>
    </cfRule>
  </conditionalFormatting>
  <conditionalFormatting sqref="G3:J3 G5:J5">
    <cfRule type="cellIs" priority="6" dxfId="142" operator="equal" stopIfTrue="1">
      <formula>"C"</formula>
    </cfRule>
  </conditionalFormatting>
  <conditionalFormatting sqref="G3:J3 G5:J5">
    <cfRule type="cellIs" priority="7" dxfId="143" operator="equal" stopIfTrue="1">
      <formula>"B"</formula>
    </cfRule>
  </conditionalFormatting>
  <conditionalFormatting sqref="G8:I8">
    <cfRule type="cellIs" priority="8" dxfId="144" operator="equal" stopIfTrue="1">
      <formula>"A"</formula>
    </cfRule>
  </conditionalFormatting>
  <conditionalFormatting sqref="G8:I8">
    <cfRule type="cellIs" priority="9" dxfId="145" operator="equal" stopIfTrue="1">
      <formula>"D"</formula>
    </cfRule>
  </conditionalFormatting>
  <conditionalFormatting sqref="G8:I8">
    <cfRule type="cellIs" priority="10" dxfId="146" operator="equal" stopIfTrue="1">
      <formula>"C"</formula>
    </cfRule>
  </conditionalFormatting>
  <conditionalFormatting sqref="G8:I8">
    <cfRule type="cellIs" priority="11" dxfId="147" operator="equal" stopIfTrue="1">
      <formula>"B"</formula>
    </cfRule>
  </conditionalFormatting>
  <conditionalFormatting sqref="Q8">
    <cfRule type="cellIs" priority="12" dxfId="148" operator="equal" stopIfTrue="1">
      <formula>"C"</formula>
    </cfRule>
  </conditionalFormatting>
  <conditionalFormatting sqref="Q8">
    <cfRule type="cellIs" priority="13" dxfId="149" operator="equal" stopIfTrue="1">
      <formula>"B"</formula>
    </cfRule>
  </conditionalFormatting>
  <conditionalFormatting sqref="J8">
    <cfRule type="cellIs" priority="14" dxfId="150" operator="equal" stopIfTrue="1">
      <formula>"A"</formula>
    </cfRule>
  </conditionalFormatting>
  <conditionalFormatting sqref="J8">
    <cfRule type="cellIs" priority="15" dxfId="151" operator="equal" stopIfTrue="1">
      <formula>"D"</formula>
    </cfRule>
  </conditionalFormatting>
  <conditionalFormatting sqref="J8">
    <cfRule type="cellIs" priority="16" dxfId="152" operator="equal" stopIfTrue="1">
      <formula>"C"</formula>
    </cfRule>
  </conditionalFormatting>
  <conditionalFormatting sqref="J8">
    <cfRule type="cellIs" priority="17" dxfId="153" operator="equal" stopIfTrue="1">
      <formula>"B"</formula>
    </cfRule>
  </conditionalFormatting>
  <hyperlinks>
    <hyperlink r:id="rId1" location="mesures?preview=poi.5cbf2d3c40bb4efb4bfddf88" ref="A3:A4"/>
    <hyperlink r:id="rId2" ref="B3:B4"/>
    <hyperlink r:id="rId1" location="mesures?preview=poi.5cc6c00940bb4ee5403ee0a4" ref="A5"/>
    <hyperlink r:id="rId1" location="mesures?preview=poi.5cc6c00940bb4ee5403ee0a4" ref="A6"/>
    <hyperlink r:id="rId1" location="mesures?preview=poi.5cc6c00940bb4ee5403ee0a4" ref="A7"/>
    <hyperlink r:id="rId1" location="mesures?preview=poi.5cc6c00940bb4ee5403ee0a4" ref="A8"/>
    <hyperlink r:id="rId1" location="mesures?preview=poi.5cc6c00940bb4ee5403ee0a4" ref="A9"/>
    <hyperlink r:id="rId1" location="mesures?preview=poi.5cc6c00940bb4ee5403ee0a4" ref="A10"/>
    <hyperlink r:id="rId1" location="mesures?preview=poi.5cc6c00940bb4ee5403ee0a4" ref="A11"/>
    <hyperlink r:id="rId1" location="mesures?preview=poi.5cc6c00940bb4ee5403ee0a4" ref="A12"/>
    <hyperlink r:id="rId1" location="mesures?preview=poi.5cc6c00940bb4ee5403ee0a4" ref="A13"/>
    <hyperlink r:id="rId1" location="mesures?preview=poi.5cc6c00940bb4ee5403ee0a4" ref="A14"/>
    <hyperlink r:id="rId1" location="mesures?preview=poi.5cc6c00940bb4ee5403ee0a4" ref="A15"/>
    <hyperlink r:id="rId1" location="mesures?preview=poi.5cc6c3b840bb4e05423ee0a4" ref="A16:A18"/>
    <hyperlink r:id="rId3" ref="B16:B18"/>
    <hyperlink r:id="rId1" location="mesures?preview=poi.5cc6c00940bb4ee5403ee0a4" ref="A19"/>
    <hyperlink r:id="rId1" location="mesures?preview=poi.5cc6c00940bb4ee5403ee0a4" ref="A20"/>
    <hyperlink r:id="rId1" location="mesures?preview=poi.5cc6c00940bb4ee5403ee0a4" ref="A21"/>
    <hyperlink r:id="rId1" location="mesures?preview=poi.5cc6c37f40bb4e75413ee2a8" ref="A22"/>
    <hyperlink r:id="rId4" ref="B22"/>
  </hyperlinks>
  <printOptions headings="0" gridLines="0" gridLinesSet="0"/>
  <pageMargins left="0.59055118110236249" right="0.59055118110236249" top="0.78740157480314954" bottom="0.78740157480314954" header="0.5" footer="0.5"/>
  <pageSetup paperSize="9" orientation="portrait"/>
  <drawing r:id="rId5"/>
</worksheet>
</file>

<file path=docProps/app.xml><?xml version="1.0" encoding="utf-8"?>
<Properties xmlns="http://schemas.openxmlformats.org/officeDocument/2006/extended-properties" xmlns:vt="http://schemas.openxmlformats.org/officeDocument/2006/docPropsVTypes">
  <Application>OnlyOffice</Application>
  <AppVersion>3.0000</AppVers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